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740"/>
  </bookViews>
  <sheets>
    <sheet name="小学" sheetId="1" r:id="rId1"/>
  </sheets>
  <definedNames>
    <definedName name="_xlnm._FilterDatabase" localSheetId="0" hidden="1">小学!$A$5:$Y$88</definedName>
    <definedName name="_xlnm.Print_Titles" localSheetId="0">小学!$4:$5</definedName>
    <definedName name="_xlnm.Print_Area" localSheetId="0">小学!$A$1:$M$88</definedName>
  </definedNames>
  <calcPr calcId="144525"/>
</workbook>
</file>

<file path=xl/sharedStrings.xml><?xml version="1.0" encoding="utf-8"?>
<sst xmlns="http://schemas.openxmlformats.org/spreadsheetml/2006/main" count="468" uniqueCount="210">
  <si>
    <t>附件2：</t>
  </si>
  <si>
    <r>
      <rPr>
        <sz val="18"/>
        <rFont val="DFKai-SB"/>
        <charset val="134"/>
      </rPr>
      <t xml:space="preserve"> </t>
    </r>
    <r>
      <rPr>
        <sz val="18"/>
        <rFont val="宋体"/>
        <charset val="134"/>
      </rPr>
      <t>三都水族自治县小学校点布局优化调整规划表</t>
    </r>
  </si>
  <si>
    <t>单位：人、个</t>
  </si>
  <si>
    <t>序号</t>
  </si>
  <si>
    <t>学校属地</t>
  </si>
  <si>
    <t>调整前学校（调整前小学61所，教学点21个，特殊教育学校1所）</t>
  </si>
  <si>
    <t>优化调整后学校（小学47所，九年一贯制小学部1所，教学点15个，特殊教育学校1所）</t>
  </si>
  <si>
    <t>规划建设项目</t>
  </si>
  <si>
    <t>资金（万元）</t>
  </si>
  <si>
    <t>拟撤并与集中办学时间</t>
  </si>
  <si>
    <t>备注</t>
  </si>
  <si>
    <t xml:space="preserve">1至2年级 </t>
  </si>
  <si>
    <t>3至6年级</t>
  </si>
  <si>
    <t>三都水族自治县三合街道苗龙小学313三都水族自治县三合街道行偿小学136三都水族自治县三合街道猴场小学三都水族自治县三合街道大塘小学</t>
  </si>
  <si>
    <t>寄宿生</t>
  </si>
  <si>
    <t>学校名称</t>
  </si>
  <si>
    <t>办学类型</t>
  </si>
  <si>
    <t>在校生人数</t>
  </si>
  <si>
    <t>优化调整方式</t>
  </si>
  <si>
    <t>合计</t>
  </si>
  <si>
    <t>——</t>
  </si>
  <si>
    <t>县直属学校</t>
  </si>
  <si>
    <t>三都水族自治县城关小学</t>
  </si>
  <si>
    <t>小学（城区学校）</t>
  </si>
  <si>
    <t>保留</t>
  </si>
  <si>
    <t>三都水族自治县鹏城希望学校（小学部）</t>
  </si>
  <si>
    <t>九年一贯制学校</t>
  </si>
  <si>
    <t>三都水族自治县第三小学</t>
  </si>
  <si>
    <t>三都水族自治县第四小学</t>
  </si>
  <si>
    <t>小学（城区安置点学校）</t>
  </si>
  <si>
    <t>三都水族自治县特殊教育学校</t>
  </si>
  <si>
    <t>其他特教学校</t>
  </si>
  <si>
    <t>保留（整体搬迁到猴场新区）</t>
  </si>
  <si>
    <t>新建校舍总建筑面积6300平方米（其中教学楼1栋1800平方米、综合楼1栋1200平方米、食堂900平方米、学生宿舍1栋1500平方米、教师宿舍楼1栋900平方米）、运动场10000平方米、道路管网、绿化等土建工程，以及添置设施设备采购等。</t>
  </si>
  <si>
    <t>迁建18个班规模</t>
  </si>
  <si>
    <t>三合街道</t>
  </si>
  <si>
    <t>三都水族自治县三合街道大塘小学</t>
  </si>
  <si>
    <t>在猴场新区选址新建第六小学（1500人规模），并入新建第六小学集中办学</t>
  </si>
  <si>
    <t>三都水族自治县第六小学</t>
  </si>
  <si>
    <t>新建校舍总建筑面积15400平方米（其中教学楼5400平方米、综合楼2000平方米、食堂1栋2400平方米、学生宿舍3200平方米、教师宿舍楼2400平方米）、运动场15000平方米、校门、围墙、道路管网、绿化等土建工程，以及设施设备采购等。</t>
  </si>
  <si>
    <t>新建1500人规模学校</t>
  </si>
  <si>
    <t>三都水族自治县三合街道猴场小学</t>
  </si>
  <si>
    <t>小学（村级完小）</t>
  </si>
  <si>
    <t>在猴场新区选址新建第七小学（1200人规模），招收城镇化规划随迁子女，猴场小学学生并入集中办学</t>
  </si>
  <si>
    <t>三都水族自治县第七小学</t>
  </si>
  <si>
    <t>新建校舍总建筑面积12500平方米（其中教学楼5000平方米、综合楼2000平方米、食堂1栋2000平方米、学生宿舍2000平方米、教师宿舍楼1500平方米）、运动场15000平方米、校门、围墙、道路管网、绿化等土建工程，以及设施设备采购等。</t>
  </si>
  <si>
    <t>新建1200人规模学校</t>
  </si>
  <si>
    <t>三都水族自治县三合街道苗龙小学</t>
  </si>
  <si>
    <t>保留1至2年级，3至6年级并入新建第六小学集中办学</t>
  </si>
  <si>
    <t>小学教学点（1—2年级）</t>
  </si>
  <si>
    <t>三都水族自治县三合街道行偿小学</t>
  </si>
  <si>
    <t>保留1至2年级，3至6年级并入新建第六小学集中办学。</t>
  </si>
  <si>
    <t>三都水族自治县三合街道拉揽社区拉揽小学</t>
  </si>
  <si>
    <t>三都水族自治县黄埔（第五）小学</t>
  </si>
  <si>
    <t>新建学生宿舍1350平方米,床位300个。</t>
  </si>
  <si>
    <t>学位：1620个</t>
  </si>
  <si>
    <t>凤羽街道</t>
  </si>
  <si>
    <t>三都水族自治县凤羽街道牛场小学</t>
  </si>
  <si>
    <t>并入黄埔（第五）小学集中办学。</t>
  </si>
  <si>
    <t>三都水族自治县凤羽街道祥寨小学</t>
  </si>
  <si>
    <t>保留1至2年级，3至6年级并入黄埔（第五）小学集中办学。</t>
  </si>
  <si>
    <t>三都水族自治县凤羽街道双寨小学</t>
  </si>
  <si>
    <t>小学教学点（2年级）</t>
  </si>
  <si>
    <t>并入祥寨小学集中办学。</t>
  </si>
  <si>
    <t>村管</t>
  </si>
  <si>
    <t>大河社区</t>
  </si>
  <si>
    <t>三都水族自治县大河镇大河社区第二小学</t>
  </si>
  <si>
    <t>小学（镇区安置点学校）</t>
  </si>
  <si>
    <t>保留（与大河中学互换校址办学。）</t>
  </si>
  <si>
    <t>新建学生食堂综合楼、厕所3000平方米及配套设备</t>
  </si>
  <si>
    <t>学位：1200个</t>
  </si>
  <si>
    <t>三都水族自治县大河镇大河社区大河小学</t>
  </si>
  <si>
    <t>小学（社区中心校）</t>
  </si>
  <si>
    <t>保留（分流300人到大河二小集中办学。）</t>
  </si>
  <si>
    <t>改扩建老校舍1500平方米</t>
  </si>
  <si>
    <t>合江社区</t>
  </si>
  <si>
    <t>三都水族自治县大河镇合江社区合江小学</t>
  </si>
  <si>
    <t>保留（搬迁到原合江中学办学）</t>
  </si>
  <si>
    <t>改造老校舍运动场5000平方米</t>
  </si>
  <si>
    <t>原合江中学改建，学位：1200个</t>
  </si>
  <si>
    <t>三都水族自治县大河镇合江社区尧吕小学</t>
  </si>
  <si>
    <t>丰乐社区</t>
  </si>
  <si>
    <t>三都水族自治县大河镇丰乐社区丰乐小学</t>
  </si>
  <si>
    <t>三都水族自治县大河镇丰乐社区和平小学</t>
  </si>
  <si>
    <t>普安社区</t>
  </si>
  <si>
    <t>三都水族自治县普安镇普安社区普安小学</t>
  </si>
  <si>
    <t>三都水族自治县普安镇普安社区燕高小学</t>
  </si>
  <si>
    <t>将整合撤并后的普安中学办成普安第二小学，并入普安第二小学集中办学。</t>
  </si>
  <si>
    <t>三都水族自治县普安镇普安社区普安第二小学</t>
  </si>
  <si>
    <t>小学（寄宿制学校）</t>
  </si>
  <si>
    <t>扩建学生食堂1200平方米</t>
  </si>
  <si>
    <t>普安中学改扩建，学位：900个。退小进幼</t>
  </si>
  <si>
    <t>三都水族自治县普安镇普安社区羊吾小学</t>
  </si>
  <si>
    <t>并入普安第二小学集中办学。</t>
  </si>
  <si>
    <t>退小进幼</t>
  </si>
  <si>
    <t>三都水族自治县普安镇普安社区新华小学</t>
  </si>
  <si>
    <t>三都水族自治县普安镇普安社区总奖小学</t>
  </si>
  <si>
    <t>三都水族自治县普安镇普安社区阳基民族小学</t>
  </si>
  <si>
    <t>保留1至2年级，3至6年级并入普安第二小学集中办学。</t>
  </si>
  <si>
    <t>交梨社区</t>
  </si>
  <si>
    <t>三都水族自治县普安镇交梨社区高硐小学</t>
  </si>
  <si>
    <t>三都水族自治县普安镇交梨社区交梨民族小学</t>
  </si>
  <si>
    <t>都江社区</t>
  </si>
  <si>
    <t>三都水族自治县都江镇都江社区都江民族小学</t>
  </si>
  <si>
    <t>保留（将原都江中学办成都江第二小学，分流400人到都江第二小学集中办学）</t>
  </si>
  <si>
    <t>三都水族自治县都江镇都江社区甲找小学</t>
  </si>
  <si>
    <t>并入都江第二小学集中办学</t>
  </si>
  <si>
    <t>三都水族自治县都江镇都江社区都江第二小学</t>
  </si>
  <si>
    <t>改造老校舍2000平方米</t>
  </si>
  <si>
    <t>原都江中学改扩建，学位：700个。村管。</t>
  </si>
  <si>
    <t>三都水族自治县都江镇都江社区小脑小学</t>
  </si>
  <si>
    <t>三都水族自治县都江镇都江社区控抗小学</t>
  </si>
  <si>
    <t>打鱼社区</t>
  </si>
  <si>
    <t>三都水族自治县都江镇打鱼社区打鱼民族学校</t>
  </si>
  <si>
    <t>三都水族自治县都江镇打鱼社区盖赖小学</t>
  </si>
  <si>
    <t>坝街社区</t>
  </si>
  <si>
    <t>三都水族自治县都江镇坝街社区坝街民族学校</t>
  </si>
  <si>
    <t>三都水族自治县都江镇坝街社区坝辉小学</t>
  </si>
  <si>
    <t>羊福社区</t>
  </si>
  <si>
    <t>三都水族自治县都江镇羊福社区羊福民族学校</t>
  </si>
  <si>
    <t>巫不社区</t>
  </si>
  <si>
    <t>三都水族自治县都江镇巫不社区巫不民族学校</t>
  </si>
  <si>
    <t>中和社区</t>
  </si>
  <si>
    <t>三都水族自治县中和镇中和社区中和小学</t>
  </si>
  <si>
    <t>保留（将中和小学整体搬迁到中和中学校址办学，分流300人到中和二小办学）</t>
  </si>
  <si>
    <t>改造老校舍3000平方米</t>
  </si>
  <si>
    <t>中和中学改建，学位：800个。退小进幼。</t>
  </si>
  <si>
    <t>三都水族自治县中和镇中和社区第二小学</t>
  </si>
  <si>
    <t>新建学生宿舍1500平方米</t>
  </si>
  <si>
    <t>三都水族自治县中和镇中和社区甲化小学</t>
  </si>
  <si>
    <t>并入中和第二小学集中办学。</t>
  </si>
  <si>
    <t>三洞社区</t>
  </si>
  <si>
    <t>三都水族自治县中和镇三洞社区三洞小学</t>
  </si>
  <si>
    <t>保留（将整合撤并后的三洞中学办成标准化寄宿制三洞第二小学，分流300人到三洞第二小学集中办学）</t>
  </si>
  <si>
    <t>三都水族自治县中和镇三洞社区新阳小学</t>
  </si>
  <si>
    <t>小学教学点（1—5年级）</t>
  </si>
  <si>
    <t>并入三洞第二小学集中办学</t>
  </si>
  <si>
    <t>三都水族自治县中和镇三洞社区三洞第二小学</t>
  </si>
  <si>
    <t>三洞中学改扩建，学位：900个。退小进幼。</t>
  </si>
  <si>
    <t>三都水族自治县中和镇三洞社区信望小学</t>
  </si>
  <si>
    <t>三都水族自治县中和镇三洞社区新华小学</t>
  </si>
  <si>
    <t>三都水族自治县中和镇三洞社区定城小学</t>
  </si>
  <si>
    <t>三都水族自治县中和镇三洞社区板告小学</t>
  </si>
  <si>
    <t>塘州社区</t>
  </si>
  <si>
    <t>三都水族自治县中和镇塘州社区塘州小学</t>
  </si>
  <si>
    <t>保留（分流200人到塘州第二小学办学）</t>
  </si>
  <si>
    <t>三都水族自治县中和镇塘州社区安塘小学</t>
  </si>
  <si>
    <t>三都水族自治县中和镇塘州社区灯光小学</t>
  </si>
  <si>
    <t>小学教学点（1—3年级）</t>
  </si>
  <si>
    <t>并入安塘小学集中办学</t>
  </si>
  <si>
    <t>三都水族自治县中和镇塘州社区龙角小学</t>
  </si>
  <si>
    <t>将整合撤并后的塘州中学办成标准化寄宿制塘州第二小学，并入塘州第二小学集中办学</t>
  </si>
  <si>
    <t>三都水族自治县中和镇塘州社区塘州第二小学</t>
  </si>
  <si>
    <t>塘州中学改扩建，学位：900个。退小进幼。</t>
  </si>
  <si>
    <t>三都水族自治县中和镇塘州社区中化小学</t>
  </si>
  <si>
    <t>小学教学点（1—4年级）</t>
  </si>
  <si>
    <t>三都水族自治县中和镇塘州社区塘赖小学</t>
  </si>
  <si>
    <t>三都水族自治县中和镇塘州社区阳猛小学</t>
  </si>
  <si>
    <t>保留1至2年级，3至6年级并入塘州第二小学集中办学</t>
  </si>
  <si>
    <t>水龙社区</t>
  </si>
  <si>
    <t>三都水族自治县中和镇水龙社区水龙民族小学</t>
  </si>
  <si>
    <t>三都水族自治县中和镇水龙社区独寨小学</t>
  </si>
  <si>
    <t>将整合撤并后的水龙中学办成标准化寄宿制水龙第二小学。并入水龙第二小学集中办学</t>
  </si>
  <si>
    <t>三都水族自治县中和镇水龙社区水龙第二小学</t>
  </si>
  <si>
    <t>水龙中学改扩建，学位：900个。退小进幼。</t>
  </si>
  <si>
    <t>三都水族自治县中和镇水龙社区拉佑小学</t>
  </si>
  <si>
    <t>保留1至2年级，3至4年级并入水龙第二小学集中办学</t>
  </si>
  <si>
    <t>三都水族自治县中和镇水龙社区地祥小学</t>
  </si>
  <si>
    <t>保留1至2年级，3至6年级并入水龙第二小学集中办学</t>
  </si>
  <si>
    <t>周覃社区</t>
  </si>
  <si>
    <t>三都水族自治县周覃镇周覃社区周覃小学</t>
  </si>
  <si>
    <t>三都水族自治县周覃镇周覃社区第二小学</t>
  </si>
  <si>
    <t>保留（扩建成寄宿制学校）</t>
  </si>
  <si>
    <t>新建学生宿舍1350平方米，老师宿舍2400平方米及运动场和设施设备</t>
  </si>
  <si>
    <t>学位1200个。</t>
  </si>
  <si>
    <t>三都水族自治县周覃镇周覃社区光荣小学</t>
  </si>
  <si>
    <t>并入第二小学集中办学</t>
  </si>
  <si>
    <t>三都水族自治县周覃镇周覃社区新各小学</t>
  </si>
  <si>
    <t>三都水族自治县周覃镇周覃社区水东小学</t>
  </si>
  <si>
    <t>保留1至2年级，3至6年级并入第二小学集中办学</t>
  </si>
  <si>
    <t>三都水族自治县周覃镇周覃社区三院小学</t>
  </si>
  <si>
    <t>三都水族自治县周覃镇周覃社区群力小学</t>
  </si>
  <si>
    <t>廷牌社区</t>
  </si>
  <si>
    <t>三都水族自治县周覃镇廷牌社区廷牌小学</t>
  </si>
  <si>
    <t>三都水族自治县周覃镇廷牌社区本托小学</t>
  </si>
  <si>
    <t>三都水族自治县周覃镇廷牌社区新仰小学</t>
  </si>
  <si>
    <t>三都水族自治县周覃镇廷牌社区金角小学</t>
  </si>
  <si>
    <t>三都水族自治县周覃镇廷牌社区良桥小学</t>
  </si>
  <si>
    <t>三都水族自治县周覃镇廷牌社区同心小学</t>
  </si>
  <si>
    <t>三都水族自治县周覃镇廷牌社区阳安小学</t>
  </si>
  <si>
    <t>三都水族自治县周覃镇廷牌社区高潮小学</t>
  </si>
  <si>
    <t>恒丰社区</t>
  </si>
  <si>
    <t>三都水族自治县周覃镇恒丰社区恒丰民族学校</t>
  </si>
  <si>
    <t>三都水族自治县周覃镇恒丰社区塘党小学</t>
  </si>
  <si>
    <t>并入恒丰民族学校集中办学</t>
  </si>
  <si>
    <t>九阡社区</t>
  </si>
  <si>
    <t>三都水族自治县九阡镇九阡社区九阡民族小学</t>
  </si>
  <si>
    <t>保留（将整合撤并后的九阡中学办成标准化寄宿制九阡第三小学。分流300人到第三小学集中办学）</t>
  </si>
  <si>
    <t>三都水族自治县九阡镇九阡社区第二小学</t>
  </si>
  <si>
    <t>新建综合楼1200平方米、围墙、运动场及配套设备</t>
  </si>
  <si>
    <t>三都水族自治县九阡镇九阡社区红星小学</t>
  </si>
  <si>
    <t>镇管</t>
  </si>
  <si>
    <t>三都水族自治县九阡镇九阡社区水各小学</t>
  </si>
  <si>
    <t>三都水族自治县九阡镇九阡社区母改小学</t>
  </si>
  <si>
    <t>并入九阡第三小学集中办学</t>
  </si>
  <si>
    <t>三都水族自治县九阡镇九阡社区第三小学</t>
  </si>
  <si>
    <t>改造老校舍1500平方米</t>
  </si>
  <si>
    <t>九阡中学改扩建，学位：800个。</t>
  </si>
  <si>
    <t>三都水族自治县九阡镇九阡社区水昔小学</t>
  </si>
  <si>
    <t>三都水族自治县九阡镇扬拱社区扬拱小学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</si>
</sst>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scheme val="minor"/>
    </font>
    <font>
      <sz val="18"/>
      <name val="DFKai-SB"/>
      <charset val="134"/>
    </font>
    <font>
      <sz val="18"/>
      <name val="宋体"/>
      <charset val="134"/>
    </font>
    <font>
      <b/>
      <sz val="10"/>
      <name val="宋体"/>
      <charset val="134"/>
    </font>
    <font>
      <sz val="10"/>
      <name val="宋体"/>
      <charset val="134"/>
    </font>
    <font>
      <sz val="9"/>
      <name val="宋体"/>
      <charset val="134"/>
    </font>
    <font>
      <sz val="9"/>
      <name val="SimSun"/>
      <charset val="134"/>
    </font>
    <font>
      <sz val="10"/>
      <name val="微软雅黑"/>
      <charset val="134"/>
    </font>
    <font>
      <sz val="9"/>
      <name val="宋体"/>
      <charset val="134"/>
      <scheme val="minor"/>
    </font>
    <font>
      <sz val="8"/>
      <name val="宋体"/>
      <charset val="134"/>
      <scheme val="minor"/>
    </font>
    <font>
      <sz val="6"/>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44">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NumberFormat="1" applyFont="1" applyFill="1" applyAlignment="1">
      <alignment horizontal="center" vertical="center"/>
    </xf>
    <xf numFmtId="0" fontId="3" fillId="0" borderId="0" xfId="0" applyNumberFormat="1" applyFont="1" applyFill="1" applyAlignment="1">
      <alignment horizontal="center" vertical="center"/>
    </xf>
    <xf numFmtId="0" fontId="2" fillId="0" borderId="0" xfId="0" applyNumberFormat="1" applyFont="1" applyFill="1" applyAlignment="1">
      <alignment vertical="center"/>
    </xf>
    <xf numFmtId="0" fontId="1"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shrinkToFit="1"/>
    </xf>
    <xf numFmtId="0" fontId="6" fillId="0" borderId="1" xfId="0" applyNumberFormat="1" applyFont="1" applyFill="1" applyBorder="1" applyAlignment="1">
      <alignment vertical="center" wrapText="1" shrinkToFit="1"/>
    </xf>
    <xf numFmtId="0" fontId="6" fillId="0" borderId="1" xfId="0" applyNumberFormat="1" applyFont="1" applyFill="1" applyBorder="1" applyAlignment="1">
      <alignment horizontal="center" vertical="center" wrapText="1" shrinkToFit="1"/>
    </xf>
    <xf numFmtId="0" fontId="7" fillId="0" borderId="1" xfId="0" applyNumberFormat="1" applyFont="1" applyFill="1" applyBorder="1" applyAlignment="1">
      <alignment vertical="center" wrapText="1" shrinkToFit="1"/>
    </xf>
    <xf numFmtId="0" fontId="7" fillId="0" borderId="1" xfId="0" applyNumberFormat="1" applyFont="1" applyFill="1" applyBorder="1" applyAlignment="1">
      <alignment vertical="center" wrapText="1"/>
    </xf>
    <xf numFmtId="0" fontId="6"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shrinkToFit="1"/>
    </xf>
    <xf numFmtId="0" fontId="1" fillId="0" borderId="1" xfId="0" applyFont="1" applyFill="1" applyBorder="1" applyAlignment="1">
      <alignment vertical="center" wrapText="1" shrinkToFit="1"/>
    </xf>
    <xf numFmtId="0" fontId="6" fillId="0" borderId="1" xfId="0" applyNumberFormat="1" applyFont="1" applyFill="1" applyBorder="1" applyAlignment="1">
      <alignment vertical="center" shrinkToFit="1"/>
    </xf>
    <xf numFmtId="0" fontId="5" fillId="0" borderId="0" xfId="0" applyNumberFormat="1" applyFont="1" applyFill="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shrinkToFit="1"/>
    </xf>
    <xf numFmtId="57" fontId="6" fillId="0" borderId="1"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vertical="center"/>
    </xf>
    <xf numFmtId="57" fontId="6" fillId="0" borderId="1" xfId="0" applyNumberFormat="1" applyFont="1" applyFill="1" applyBorder="1" applyAlignment="1">
      <alignment vertical="center" shrinkToFit="1"/>
    </xf>
    <xf numFmtId="0" fontId="9" fillId="0" borderId="1" xfId="0" applyFont="1" applyFill="1" applyBorder="1" applyAlignment="1">
      <alignment vertical="center" wrapText="1"/>
    </xf>
    <xf numFmtId="0" fontId="7" fillId="0" borderId="1" xfId="0" applyNumberFormat="1" applyFont="1" applyFill="1" applyBorder="1" applyAlignment="1">
      <alignment horizontal="center" vertical="center" wrapText="1" shrinkToFit="1"/>
    </xf>
    <xf numFmtId="57" fontId="7" fillId="0" borderId="1" xfId="0" applyNumberFormat="1" applyFont="1" applyFill="1" applyBorder="1" applyAlignment="1">
      <alignment horizontal="center" vertical="center" shrinkToFit="1"/>
    </xf>
    <xf numFmtId="0" fontId="7" fillId="0" borderId="1" xfId="0" applyNumberFormat="1" applyFont="1" applyFill="1" applyBorder="1" applyAlignment="1">
      <alignment horizontal="center" vertical="center" shrinkToFit="1"/>
    </xf>
    <xf numFmtId="57" fontId="7" fillId="0" borderId="1" xfId="0" applyNumberFormat="1" applyFont="1" applyFill="1" applyBorder="1" applyAlignment="1">
      <alignment vertical="center" shrinkToFit="1"/>
    </xf>
    <xf numFmtId="0" fontId="10" fillId="0" borderId="1" xfId="0" applyFont="1" applyFill="1" applyBorder="1" applyAlignment="1">
      <alignment vertical="center" wrapText="1"/>
    </xf>
    <xf numFmtId="0" fontId="11" fillId="0" borderId="1" xfId="0" applyFont="1" applyFill="1" applyBorder="1" applyAlignment="1">
      <alignment vertical="center" wrapText="1"/>
    </xf>
    <xf numFmtId="0" fontId="1" fillId="0" borderId="0" xfId="0" applyNumberFormat="1" applyFont="1" applyFill="1" applyAlignment="1">
      <alignment horizontal="center" vertical="center"/>
    </xf>
    <xf numFmtId="0" fontId="1" fillId="0" borderId="0" xfId="0" applyNumberFormat="1" applyFont="1" applyFill="1" applyAlignment="1">
      <alignment vertical="center"/>
    </xf>
    <xf numFmtId="0" fontId="1" fillId="0" borderId="0" xfId="0" applyNumberFormat="1" applyFont="1" applyFill="1" applyAlignment="1"/>
    <xf numFmtId="0" fontId="1" fillId="0" borderId="0" xfId="0" applyNumberFormat="1" applyFont="1" applyFill="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Y167"/>
  <sheetViews>
    <sheetView tabSelected="1" view="pageBreakPreview" zoomScaleNormal="100" workbookViewId="0">
      <pane ySplit="6" topLeftCell="A7" activePane="bottomLeft" state="frozen"/>
      <selection/>
      <selection pane="bottomLeft" activeCell="J55" sqref="J55:J56"/>
    </sheetView>
  </sheetViews>
  <sheetFormatPr defaultColWidth="10" defaultRowHeight="14.4"/>
  <cols>
    <col min="1" max="1" width="5" style="1" customWidth="1"/>
    <col min="2" max="2" width="11.8796296296296" style="1" customWidth="1"/>
    <col min="3" max="3" width="35.287037037037" style="2" customWidth="1"/>
    <col min="4" max="4" width="18.8148148148148" style="1" customWidth="1"/>
    <col min="5" max="5" width="13.3333333333333" style="1" customWidth="1"/>
    <col min="6" max="6" width="26.2222222222222" style="1" customWidth="1"/>
    <col min="7" max="7" width="30.6296296296296" style="1" customWidth="1"/>
    <col min="8" max="8" width="13.6296296296296" style="1" customWidth="1"/>
    <col min="9" max="9" width="11.8796296296296" style="1" customWidth="1"/>
    <col min="10" max="10" width="40.3796296296296" style="1" customWidth="1"/>
    <col min="11" max="11" width="11.8796296296296" style="1" customWidth="1"/>
    <col min="12" max="12" width="11.8796296296296" style="3" customWidth="1"/>
    <col min="13" max="13" width="14.6296296296296" style="1" customWidth="1"/>
    <col min="14" max="25" width="10" style="1" hidden="1" customWidth="1"/>
    <col min="26" max="34" width="10" style="1" customWidth="1"/>
    <col min="35" max="16384" width="10" style="1"/>
  </cols>
  <sheetData>
    <row r="1" ht="18" customHeight="1" spans="1:12">
      <c r="A1" s="4" t="s">
        <v>0</v>
      </c>
      <c r="B1" s="4"/>
      <c r="L1" s="1"/>
    </row>
    <row r="2" ht="27" customHeight="1" spans="1:13">
      <c r="A2" s="5" t="s">
        <v>1</v>
      </c>
      <c r="B2" s="5"/>
      <c r="C2" s="5"/>
      <c r="D2" s="5"/>
      <c r="E2" s="5"/>
      <c r="F2" s="5"/>
      <c r="G2" s="5"/>
      <c r="H2" s="5"/>
      <c r="I2" s="5"/>
      <c r="J2" s="5"/>
      <c r="K2" s="5"/>
      <c r="L2" s="5"/>
      <c r="M2" s="5"/>
    </row>
    <row r="3" ht="18" customHeight="1" spans="1:15">
      <c r="A3" s="6"/>
      <c r="B3" s="7"/>
      <c r="C3" s="5"/>
      <c r="D3" s="5"/>
      <c r="E3" s="5"/>
      <c r="F3" s="5"/>
      <c r="G3" s="5"/>
      <c r="H3" s="5"/>
      <c r="I3" s="22" t="s">
        <v>2</v>
      </c>
      <c r="J3" s="22"/>
      <c r="K3" s="22"/>
      <c r="L3" s="5"/>
      <c r="M3" s="5"/>
      <c r="N3" s="5"/>
      <c r="O3" s="5"/>
    </row>
    <row r="4" ht="42" customHeight="1" spans="1:22">
      <c r="A4" s="8" t="s">
        <v>3</v>
      </c>
      <c r="B4" s="8" t="s">
        <v>4</v>
      </c>
      <c r="C4" s="9" t="s">
        <v>5</v>
      </c>
      <c r="D4" s="9"/>
      <c r="E4" s="9"/>
      <c r="F4" s="9" t="s">
        <v>6</v>
      </c>
      <c r="G4" s="9"/>
      <c r="H4" s="9"/>
      <c r="I4" s="9"/>
      <c r="J4" s="23" t="s">
        <v>7</v>
      </c>
      <c r="K4" s="23" t="s">
        <v>8</v>
      </c>
      <c r="L4" s="24" t="s">
        <v>9</v>
      </c>
      <c r="M4" s="25" t="s">
        <v>10</v>
      </c>
      <c r="N4" s="3" t="s">
        <v>11</v>
      </c>
      <c r="O4" s="3" t="s">
        <v>12</v>
      </c>
      <c r="P4" s="3"/>
      <c r="Q4" s="3" t="s">
        <v>13</v>
      </c>
      <c r="R4" s="3"/>
      <c r="S4" s="3"/>
      <c r="T4" s="3"/>
      <c r="U4" s="3"/>
      <c r="V4" s="3" t="s">
        <v>14</v>
      </c>
    </row>
    <row r="5" ht="45" customHeight="1" spans="1:22">
      <c r="A5" s="8"/>
      <c r="B5" s="8"/>
      <c r="C5" s="10" t="s">
        <v>15</v>
      </c>
      <c r="D5" s="10" t="s">
        <v>16</v>
      </c>
      <c r="E5" s="10" t="s">
        <v>17</v>
      </c>
      <c r="F5" s="10" t="s">
        <v>18</v>
      </c>
      <c r="G5" s="10" t="s">
        <v>15</v>
      </c>
      <c r="H5" s="10" t="s">
        <v>16</v>
      </c>
      <c r="I5" s="10" t="s">
        <v>17</v>
      </c>
      <c r="J5" s="23"/>
      <c r="K5" s="23"/>
      <c r="L5" s="24"/>
      <c r="M5" s="25"/>
      <c r="N5" s="3"/>
      <c r="O5" s="3"/>
      <c r="P5" s="3"/>
      <c r="Q5" s="3"/>
      <c r="R5" s="3"/>
      <c r="S5" s="3"/>
      <c r="T5" s="3"/>
      <c r="U5" s="3"/>
      <c r="V5" s="3"/>
    </row>
    <row r="6" ht="24" hidden="1" customHeight="1" spans="1:23">
      <c r="A6" s="10" t="s">
        <v>19</v>
      </c>
      <c r="B6" s="10"/>
      <c r="C6" s="11"/>
      <c r="D6" s="10" t="s">
        <v>20</v>
      </c>
      <c r="E6" s="10">
        <f>SUM(E7:E88)</f>
        <v>35486</v>
      </c>
      <c r="F6" s="10" t="s">
        <v>20</v>
      </c>
      <c r="G6" s="10" t="s">
        <v>20</v>
      </c>
      <c r="H6" s="10" t="s">
        <v>20</v>
      </c>
      <c r="I6" s="10">
        <f>SUM(I7:I88)</f>
        <v>37254</v>
      </c>
      <c r="J6" s="10" t="s">
        <v>20</v>
      </c>
      <c r="K6" s="10">
        <f>SUM(K7:K88)</f>
        <v>26415</v>
      </c>
      <c r="L6" s="10" t="s">
        <v>20</v>
      </c>
      <c r="M6" s="8"/>
      <c r="W6" s="1">
        <f>E6-I6</f>
        <v>-1768</v>
      </c>
    </row>
    <row r="7" ht="28" hidden="1" customHeight="1" spans="1:22">
      <c r="A7" s="12">
        <v>1</v>
      </c>
      <c r="B7" s="12" t="s">
        <v>21</v>
      </c>
      <c r="C7" s="13" t="s">
        <v>22</v>
      </c>
      <c r="D7" s="13" t="s">
        <v>23</v>
      </c>
      <c r="E7" s="14">
        <v>2159</v>
      </c>
      <c r="F7" s="10" t="s">
        <v>24</v>
      </c>
      <c r="G7" s="13" t="s">
        <v>22</v>
      </c>
      <c r="H7" s="13" t="s">
        <v>23</v>
      </c>
      <c r="I7" s="14">
        <v>2159</v>
      </c>
      <c r="J7" s="14"/>
      <c r="K7" s="26"/>
      <c r="L7" s="26"/>
      <c r="M7" s="8"/>
      <c r="P7" s="1" t="str">
        <f>C7&amp;O7</f>
        <v>三都水族自治县城关小学</v>
      </c>
      <c r="V7" s="1">
        <v>0</v>
      </c>
    </row>
    <row r="8" ht="28" hidden="1" customHeight="1" spans="1:22">
      <c r="A8" s="12">
        <v>2</v>
      </c>
      <c r="B8" s="12"/>
      <c r="C8" s="15" t="s">
        <v>25</v>
      </c>
      <c r="D8" s="13" t="s">
        <v>26</v>
      </c>
      <c r="E8" s="14">
        <v>1720</v>
      </c>
      <c r="F8" s="10" t="s">
        <v>24</v>
      </c>
      <c r="G8" s="15" t="s">
        <v>25</v>
      </c>
      <c r="H8" s="13" t="s">
        <v>26</v>
      </c>
      <c r="I8" s="14">
        <v>1720</v>
      </c>
      <c r="J8" s="14"/>
      <c r="K8" s="26"/>
      <c r="L8" s="26"/>
      <c r="M8" s="8"/>
      <c r="P8" s="1" t="str">
        <f>C8&amp;O8</f>
        <v>三都水族自治县鹏城希望学校（小学部）</v>
      </c>
      <c r="V8" s="1">
        <v>0</v>
      </c>
    </row>
    <row r="9" ht="28" hidden="1" customHeight="1" spans="1:22">
      <c r="A9" s="12">
        <v>3</v>
      </c>
      <c r="B9" s="12"/>
      <c r="C9" s="13" t="s">
        <v>27</v>
      </c>
      <c r="D9" s="13" t="s">
        <v>23</v>
      </c>
      <c r="E9" s="14">
        <v>1794</v>
      </c>
      <c r="F9" s="10" t="s">
        <v>24</v>
      </c>
      <c r="G9" s="13" t="s">
        <v>27</v>
      </c>
      <c r="H9" s="13" t="s">
        <v>23</v>
      </c>
      <c r="I9" s="14">
        <v>1794</v>
      </c>
      <c r="J9" s="14"/>
      <c r="K9" s="26"/>
      <c r="L9" s="26"/>
      <c r="M9" s="8"/>
      <c r="P9" s="1" t="str">
        <f>C9&amp;O9</f>
        <v>三都水族自治县第三小学</v>
      </c>
      <c r="V9" s="1">
        <v>0</v>
      </c>
    </row>
    <row r="10" ht="28" hidden="1" customHeight="1" spans="1:22">
      <c r="A10" s="12">
        <v>4</v>
      </c>
      <c r="B10" s="12"/>
      <c r="C10" s="13" t="s">
        <v>28</v>
      </c>
      <c r="D10" s="13" t="s">
        <v>29</v>
      </c>
      <c r="E10" s="14">
        <v>1730</v>
      </c>
      <c r="F10" s="10" t="s">
        <v>24</v>
      </c>
      <c r="G10" s="13" t="s">
        <v>28</v>
      </c>
      <c r="H10" s="13" t="s">
        <v>29</v>
      </c>
      <c r="I10" s="14">
        <v>1730</v>
      </c>
      <c r="J10" s="14"/>
      <c r="K10" s="26"/>
      <c r="L10" s="26"/>
      <c r="M10" s="8"/>
      <c r="P10" s="1" t="str">
        <f>C10&amp;O10</f>
        <v>三都水族自治县第四小学</v>
      </c>
      <c r="V10" s="1">
        <v>1</v>
      </c>
    </row>
    <row r="11" ht="67" hidden="1" customHeight="1" spans="1:13">
      <c r="A11" s="12">
        <v>5</v>
      </c>
      <c r="B11" s="12"/>
      <c r="C11" s="16" t="s">
        <v>30</v>
      </c>
      <c r="D11" s="17" t="s">
        <v>31</v>
      </c>
      <c r="E11" s="14">
        <v>219</v>
      </c>
      <c r="F11" s="18" t="s">
        <v>32</v>
      </c>
      <c r="G11" s="16" t="s">
        <v>30</v>
      </c>
      <c r="H11" s="17" t="s">
        <v>31</v>
      </c>
      <c r="I11" s="14">
        <v>219</v>
      </c>
      <c r="J11" s="19" t="s">
        <v>33</v>
      </c>
      <c r="K11" s="26">
        <v>5600</v>
      </c>
      <c r="L11" s="27">
        <v>45901</v>
      </c>
      <c r="M11" s="28" t="s">
        <v>34</v>
      </c>
    </row>
    <row r="12" ht="64" hidden="1" customHeight="1" spans="1:22">
      <c r="A12" s="12">
        <v>8</v>
      </c>
      <c r="B12" s="12" t="s">
        <v>35</v>
      </c>
      <c r="C12" s="13" t="s">
        <v>36</v>
      </c>
      <c r="D12" s="13" t="s">
        <v>23</v>
      </c>
      <c r="E12" s="14">
        <v>295</v>
      </c>
      <c r="F12" s="13" t="s">
        <v>37</v>
      </c>
      <c r="G12" s="13" t="s">
        <v>38</v>
      </c>
      <c r="H12" s="13" t="s">
        <v>23</v>
      </c>
      <c r="I12" s="14">
        <v>1500</v>
      </c>
      <c r="J12" s="19" t="s">
        <v>39</v>
      </c>
      <c r="K12" s="26">
        <v>7000</v>
      </c>
      <c r="L12" s="27">
        <v>45901</v>
      </c>
      <c r="M12" s="29" t="s">
        <v>40</v>
      </c>
      <c r="P12" s="1" t="str">
        <f>C12&amp;O12</f>
        <v>三都水族自治县三合街道大塘小学</v>
      </c>
      <c r="V12" s="1">
        <v>0</v>
      </c>
    </row>
    <row r="13" ht="64" hidden="1" customHeight="1" spans="1:22">
      <c r="A13" s="12">
        <v>7</v>
      </c>
      <c r="B13" s="12"/>
      <c r="C13" s="13" t="s">
        <v>41</v>
      </c>
      <c r="D13" s="13" t="s">
        <v>42</v>
      </c>
      <c r="E13" s="14">
        <v>266</v>
      </c>
      <c r="F13" s="13" t="s">
        <v>43</v>
      </c>
      <c r="G13" s="13" t="s">
        <v>44</v>
      </c>
      <c r="H13" s="13" t="s">
        <v>23</v>
      </c>
      <c r="I13" s="14">
        <v>1200</v>
      </c>
      <c r="J13" s="19" t="s">
        <v>45</v>
      </c>
      <c r="K13" s="26">
        <v>6000</v>
      </c>
      <c r="L13" s="27">
        <v>46266</v>
      </c>
      <c r="M13" s="29" t="s">
        <v>46</v>
      </c>
      <c r="P13" s="1" t="str">
        <f>C13&amp;O13</f>
        <v>三都水族自治县三合街道猴场小学</v>
      </c>
      <c r="V13" s="1">
        <v>0</v>
      </c>
    </row>
    <row r="14" ht="28" hidden="1" customHeight="1" spans="1:22">
      <c r="A14" s="12">
        <v>6</v>
      </c>
      <c r="B14" s="12"/>
      <c r="C14" s="13" t="s">
        <v>47</v>
      </c>
      <c r="D14" s="13" t="s">
        <v>42</v>
      </c>
      <c r="E14" s="14">
        <v>449</v>
      </c>
      <c r="F14" s="19" t="s">
        <v>48</v>
      </c>
      <c r="G14" s="13" t="s">
        <v>47</v>
      </c>
      <c r="H14" s="13" t="s">
        <v>49</v>
      </c>
      <c r="I14" s="28">
        <v>136</v>
      </c>
      <c r="J14" s="14"/>
      <c r="K14" s="8"/>
      <c r="L14" s="27">
        <v>45901</v>
      </c>
      <c r="M14" s="30"/>
      <c r="N14" s="1">
        <v>136</v>
      </c>
      <c r="O14" s="1">
        <v>313</v>
      </c>
      <c r="P14" s="1" t="str">
        <f>C14&amp;O14</f>
        <v>三都水族自治县三合街道苗龙小学313</v>
      </c>
      <c r="V14" s="1">
        <v>1</v>
      </c>
    </row>
    <row r="15" ht="28" hidden="1" customHeight="1" spans="1:22">
      <c r="A15" s="12">
        <v>9</v>
      </c>
      <c r="B15" s="12"/>
      <c r="C15" s="13" t="s">
        <v>50</v>
      </c>
      <c r="D15" s="13" t="s">
        <v>42</v>
      </c>
      <c r="E15" s="14">
        <v>194</v>
      </c>
      <c r="F15" s="19" t="s">
        <v>51</v>
      </c>
      <c r="G15" s="13" t="s">
        <v>50</v>
      </c>
      <c r="H15" s="13" t="s">
        <v>49</v>
      </c>
      <c r="I15" s="28">
        <v>58</v>
      </c>
      <c r="J15" s="14"/>
      <c r="K15" s="8"/>
      <c r="L15" s="27">
        <v>45901</v>
      </c>
      <c r="M15" s="30"/>
      <c r="N15" s="1">
        <v>58</v>
      </c>
      <c r="O15" s="1">
        <v>136</v>
      </c>
      <c r="P15" s="1" t="str">
        <f>C15&amp;O15</f>
        <v>三都水族自治县三合街道行偿小学136</v>
      </c>
      <c r="V15" s="1">
        <v>0</v>
      </c>
    </row>
    <row r="16" ht="28" hidden="1" customHeight="1" spans="1:22">
      <c r="A16" s="12">
        <v>10</v>
      </c>
      <c r="B16" s="12"/>
      <c r="C16" s="13" t="s">
        <v>52</v>
      </c>
      <c r="D16" s="13" t="s">
        <v>42</v>
      </c>
      <c r="E16" s="14">
        <v>177</v>
      </c>
      <c r="F16" s="10" t="s">
        <v>24</v>
      </c>
      <c r="G16" s="13" t="s">
        <v>52</v>
      </c>
      <c r="H16" s="13" t="s">
        <v>42</v>
      </c>
      <c r="I16" s="14">
        <v>177</v>
      </c>
      <c r="J16" s="14"/>
      <c r="K16" s="26"/>
      <c r="L16" s="26"/>
      <c r="M16" s="8"/>
      <c r="P16" s="1" t="str">
        <f>C16&amp;O16</f>
        <v>三都水族自治县三合街道拉揽社区拉揽小学</v>
      </c>
      <c r="V16" s="1">
        <v>159</v>
      </c>
    </row>
    <row r="17" ht="28" customHeight="1" spans="1:22">
      <c r="A17" s="12">
        <v>11</v>
      </c>
      <c r="B17" s="20" t="s">
        <v>21</v>
      </c>
      <c r="C17" s="13" t="s">
        <v>53</v>
      </c>
      <c r="D17" s="13" t="s">
        <v>29</v>
      </c>
      <c r="E17" s="14">
        <v>829</v>
      </c>
      <c r="F17" s="10" t="s">
        <v>24</v>
      </c>
      <c r="G17" s="14" t="s">
        <v>53</v>
      </c>
      <c r="H17" s="14" t="s">
        <v>29</v>
      </c>
      <c r="I17" s="14">
        <v>1197</v>
      </c>
      <c r="J17" s="14" t="s">
        <v>54</v>
      </c>
      <c r="K17" s="26">
        <v>450</v>
      </c>
      <c r="L17" s="27">
        <v>45536</v>
      </c>
      <c r="M17" s="8" t="s">
        <v>55</v>
      </c>
      <c r="P17" s="1" t="str">
        <f t="shared" ref="P17:P40" si="0">C17&amp;O17</f>
        <v>三都水族自治县黄埔（第五）小学</v>
      </c>
      <c r="V17" s="1">
        <v>0</v>
      </c>
    </row>
    <row r="18" ht="28" customHeight="1" spans="1:22">
      <c r="A18" s="12">
        <v>12</v>
      </c>
      <c r="B18" s="12" t="s">
        <v>56</v>
      </c>
      <c r="C18" s="13" t="s">
        <v>57</v>
      </c>
      <c r="D18" s="13" t="s">
        <v>42</v>
      </c>
      <c r="E18" s="14">
        <v>177</v>
      </c>
      <c r="F18" s="18" t="s">
        <v>58</v>
      </c>
      <c r="G18" s="14"/>
      <c r="H18" s="14"/>
      <c r="I18" s="14"/>
      <c r="J18" s="14"/>
      <c r="K18" s="26"/>
      <c r="L18" s="27"/>
      <c r="M18" s="8"/>
      <c r="P18" s="1" t="str">
        <f t="shared" si="0"/>
        <v>三都水族自治县凤羽街道牛场小学</v>
      </c>
      <c r="V18" s="1">
        <v>11</v>
      </c>
    </row>
    <row r="19" ht="28" customHeight="1" spans="1:22">
      <c r="A19" s="12">
        <v>13</v>
      </c>
      <c r="B19" s="12"/>
      <c r="C19" s="13" t="s">
        <v>59</v>
      </c>
      <c r="D19" s="13" t="s">
        <v>42</v>
      </c>
      <c r="E19" s="14">
        <v>234</v>
      </c>
      <c r="F19" s="19" t="s">
        <v>60</v>
      </c>
      <c r="G19" s="13" t="s">
        <v>59</v>
      </c>
      <c r="H19" s="13" t="s">
        <v>49</v>
      </c>
      <c r="I19" s="14">
        <v>50</v>
      </c>
      <c r="J19" s="13"/>
      <c r="K19" s="21"/>
      <c r="L19" s="27">
        <v>45536</v>
      </c>
      <c r="M19" s="31"/>
      <c r="N19" s="1">
        <v>50</v>
      </c>
      <c r="O19" s="1">
        <v>184</v>
      </c>
      <c r="P19" s="1" t="str">
        <f t="shared" si="0"/>
        <v>三都水族自治县凤羽街道祥寨小学184</v>
      </c>
      <c r="V19" s="1">
        <v>82</v>
      </c>
    </row>
    <row r="20" ht="28" hidden="1" customHeight="1" spans="1:22">
      <c r="A20" s="12">
        <v>14</v>
      </c>
      <c r="B20" s="12"/>
      <c r="C20" s="13" t="s">
        <v>61</v>
      </c>
      <c r="D20" s="13" t="s">
        <v>62</v>
      </c>
      <c r="E20" s="14">
        <v>7</v>
      </c>
      <c r="F20" s="18" t="s">
        <v>63</v>
      </c>
      <c r="G20" s="13"/>
      <c r="H20" s="13"/>
      <c r="I20" s="13"/>
      <c r="J20" s="13"/>
      <c r="K20" s="21"/>
      <c r="L20" s="27">
        <v>45170</v>
      </c>
      <c r="M20" s="8" t="s">
        <v>64</v>
      </c>
      <c r="P20" s="1" t="str">
        <f t="shared" si="0"/>
        <v>三都水族自治县凤羽街道双寨小学</v>
      </c>
      <c r="V20" s="1">
        <v>0</v>
      </c>
    </row>
    <row r="21" ht="28" hidden="1" customHeight="1" spans="1:22">
      <c r="A21" s="12">
        <v>15</v>
      </c>
      <c r="B21" s="12" t="s">
        <v>65</v>
      </c>
      <c r="C21" s="13" t="s">
        <v>66</v>
      </c>
      <c r="D21" s="13" t="s">
        <v>67</v>
      </c>
      <c r="E21" s="14">
        <v>686</v>
      </c>
      <c r="F21" s="18" t="s">
        <v>68</v>
      </c>
      <c r="G21" s="13" t="s">
        <v>66</v>
      </c>
      <c r="H21" s="13" t="s">
        <v>67</v>
      </c>
      <c r="I21" s="14">
        <v>986</v>
      </c>
      <c r="J21" s="14" t="s">
        <v>69</v>
      </c>
      <c r="K21" s="26">
        <v>1000</v>
      </c>
      <c r="L21" s="27">
        <v>45901</v>
      </c>
      <c r="M21" s="8" t="s">
        <v>70</v>
      </c>
      <c r="P21" s="1" t="str">
        <f t="shared" si="0"/>
        <v>三都水族自治县大河镇大河社区第二小学</v>
      </c>
      <c r="V21" s="1">
        <v>81</v>
      </c>
    </row>
    <row r="22" ht="28" hidden="1" customHeight="1" spans="1:22">
      <c r="A22" s="12">
        <v>16</v>
      </c>
      <c r="B22" s="12"/>
      <c r="C22" s="13" t="s">
        <v>71</v>
      </c>
      <c r="D22" s="13" t="s">
        <v>72</v>
      </c>
      <c r="E22" s="14">
        <v>730</v>
      </c>
      <c r="F22" s="18" t="s">
        <v>73</v>
      </c>
      <c r="G22" s="13" t="s">
        <v>71</v>
      </c>
      <c r="H22" s="13" t="s">
        <v>72</v>
      </c>
      <c r="I22" s="14">
        <v>430</v>
      </c>
      <c r="J22" s="14" t="s">
        <v>74</v>
      </c>
      <c r="K22" s="26">
        <v>600</v>
      </c>
      <c r="L22" s="27">
        <v>45901</v>
      </c>
      <c r="M22" s="8"/>
      <c r="P22" s="1" t="str">
        <f t="shared" si="0"/>
        <v>三都水族自治县大河镇大河社区大河小学</v>
      </c>
      <c r="V22" s="1">
        <v>158</v>
      </c>
    </row>
    <row r="23" ht="28" customHeight="1" spans="1:22">
      <c r="A23" s="12">
        <v>17</v>
      </c>
      <c r="B23" s="12" t="s">
        <v>75</v>
      </c>
      <c r="C23" s="13" t="s">
        <v>76</v>
      </c>
      <c r="D23" s="13" t="s">
        <v>72</v>
      </c>
      <c r="E23" s="14">
        <v>1026</v>
      </c>
      <c r="F23" s="18" t="s">
        <v>77</v>
      </c>
      <c r="G23" s="13" t="s">
        <v>76</v>
      </c>
      <c r="H23" s="21" t="s">
        <v>72</v>
      </c>
      <c r="I23" s="13">
        <v>1104</v>
      </c>
      <c r="J23" s="13" t="s">
        <v>78</v>
      </c>
      <c r="K23" s="13">
        <v>165</v>
      </c>
      <c r="L23" s="32">
        <v>45536</v>
      </c>
      <c r="M23" s="33" t="s">
        <v>79</v>
      </c>
      <c r="P23" s="1" t="str">
        <f t="shared" si="0"/>
        <v>三都水族自治县大河镇合江社区合江小学</v>
      </c>
      <c r="V23" s="1">
        <v>624</v>
      </c>
    </row>
    <row r="24" ht="28" hidden="1" customHeight="1" spans="1:22">
      <c r="A24" s="12">
        <v>18</v>
      </c>
      <c r="B24" s="12"/>
      <c r="C24" s="13" t="s">
        <v>80</v>
      </c>
      <c r="D24" s="13" t="s">
        <v>49</v>
      </c>
      <c r="E24" s="14">
        <v>78</v>
      </c>
      <c r="F24" s="10" t="s">
        <v>24</v>
      </c>
      <c r="G24" s="13" t="s">
        <v>80</v>
      </c>
      <c r="H24" s="13" t="s">
        <v>49</v>
      </c>
      <c r="I24" s="14">
        <v>78</v>
      </c>
      <c r="J24" s="13"/>
      <c r="K24" s="13"/>
      <c r="L24" s="32"/>
      <c r="M24" s="8"/>
      <c r="N24" s="1">
        <v>78</v>
      </c>
      <c r="O24" s="1">
        <v>0</v>
      </c>
      <c r="P24" s="1" t="str">
        <f t="shared" si="0"/>
        <v>三都水族自治县大河镇合江社区尧吕小学0</v>
      </c>
      <c r="V24" s="1">
        <v>0</v>
      </c>
    </row>
    <row r="25" ht="28" hidden="1" customHeight="1" spans="1:22">
      <c r="A25" s="12">
        <v>19</v>
      </c>
      <c r="B25" s="12" t="s">
        <v>81</v>
      </c>
      <c r="C25" s="13" t="s">
        <v>82</v>
      </c>
      <c r="D25" s="13" t="s">
        <v>72</v>
      </c>
      <c r="E25" s="14">
        <v>859</v>
      </c>
      <c r="F25" s="10" t="s">
        <v>24</v>
      </c>
      <c r="G25" s="13" t="s">
        <v>82</v>
      </c>
      <c r="H25" s="13" t="s">
        <v>72</v>
      </c>
      <c r="I25" s="14">
        <v>859</v>
      </c>
      <c r="J25" s="14"/>
      <c r="K25" s="26"/>
      <c r="L25" s="26"/>
      <c r="M25" s="8"/>
      <c r="P25" s="1" t="str">
        <f t="shared" si="0"/>
        <v>三都水族自治县大河镇丰乐社区丰乐小学</v>
      </c>
      <c r="V25" s="1">
        <v>262</v>
      </c>
    </row>
    <row r="26" ht="28" hidden="1" customHeight="1" spans="1:22">
      <c r="A26" s="12">
        <v>20</v>
      </c>
      <c r="B26" s="12"/>
      <c r="C26" s="13" t="s">
        <v>83</v>
      </c>
      <c r="D26" s="13" t="s">
        <v>42</v>
      </c>
      <c r="E26" s="14">
        <v>363</v>
      </c>
      <c r="F26" s="10" t="s">
        <v>24</v>
      </c>
      <c r="G26" s="13" t="s">
        <v>83</v>
      </c>
      <c r="H26" s="13" t="s">
        <v>42</v>
      </c>
      <c r="I26" s="14">
        <v>363</v>
      </c>
      <c r="J26" s="14"/>
      <c r="K26" s="26"/>
      <c r="L26" s="26"/>
      <c r="M26" s="8"/>
      <c r="P26" s="1" t="str">
        <f t="shared" si="0"/>
        <v>三都水族自治县大河镇丰乐社区和平小学</v>
      </c>
      <c r="V26" s="1">
        <v>177</v>
      </c>
    </row>
    <row r="27" ht="28" hidden="1" customHeight="1" spans="1:22">
      <c r="A27" s="12">
        <v>21</v>
      </c>
      <c r="B27" s="12" t="s">
        <v>84</v>
      </c>
      <c r="C27" s="13" t="s">
        <v>85</v>
      </c>
      <c r="D27" s="13" t="s">
        <v>72</v>
      </c>
      <c r="E27" s="14">
        <v>555</v>
      </c>
      <c r="F27" s="10" t="s">
        <v>24</v>
      </c>
      <c r="G27" s="13" t="s">
        <v>85</v>
      </c>
      <c r="H27" s="13" t="s">
        <v>72</v>
      </c>
      <c r="I27" s="14">
        <v>555</v>
      </c>
      <c r="J27" s="14"/>
      <c r="K27" s="26"/>
      <c r="L27" s="26"/>
      <c r="M27" s="8"/>
      <c r="P27" s="1" t="str">
        <f t="shared" si="0"/>
        <v>三都水族自治县普安镇普安社区普安小学</v>
      </c>
      <c r="V27" s="1">
        <v>2</v>
      </c>
    </row>
    <row r="28" ht="45" customHeight="1" spans="1:22">
      <c r="A28" s="12">
        <v>22</v>
      </c>
      <c r="B28" s="12"/>
      <c r="C28" s="13" t="s">
        <v>86</v>
      </c>
      <c r="D28" s="13" t="s">
        <v>42</v>
      </c>
      <c r="E28" s="14">
        <v>134</v>
      </c>
      <c r="F28" s="19" t="s">
        <v>87</v>
      </c>
      <c r="G28" s="14" t="s">
        <v>88</v>
      </c>
      <c r="H28" s="14" t="s">
        <v>89</v>
      </c>
      <c r="I28" s="34">
        <v>768</v>
      </c>
      <c r="J28" s="34" t="s">
        <v>90</v>
      </c>
      <c r="K28" s="34">
        <v>300</v>
      </c>
      <c r="L28" s="35">
        <v>45323</v>
      </c>
      <c r="M28" s="30" t="s">
        <v>91</v>
      </c>
      <c r="P28" s="1" t="str">
        <f t="shared" si="0"/>
        <v>三都水族自治县普安镇普安社区燕高小学</v>
      </c>
      <c r="V28" s="1">
        <v>0</v>
      </c>
    </row>
    <row r="29" ht="33" customHeight="1" spans="1:22">
      <c r="A29" s="12">
        <v>23</v>
      </c>
      <c r="B29" s="12"/>
      <c r="C29" s="13" t="s">
        <v>92</v>
      </c>
      <c r="D29" s="13" t="s">
        <v>42</v>
      </c>
      <c r="E29" s="14">
        <v>220</v>
      </c>
      <c r="F29" s="19" t="s">
        <v>93</v>
      </c>
      <c r="G29" s="14"/>
      <c r="H29" s="14"/>
      <c r="I29" s="34"/>
      <c r="J29" s="34"/>
      <c r="K29" s="34"/>
      <c r="L29" s="35"/>
      <c r="M29" s="30" t="s">
        <v>94</v>
      </c>
      <c r="P29" s="1" t="str">
        <f t="shared" si="0"/>
        <v>三都水族自治县普安镇普安社区羊吾小学</v>
      </c>
      <c r="V29" s="1">
        <v>0</v>
      </c>
    </row>
    <row r="30" ht="32" customHeight="1" spans="1:22">
      <c r="A30" s="12">
        <v>24</v>
      </c>
      <c r="B30" s="12"/>
      <c r="C30" s="13" t="s">
        <v>95</v>
      </c>
      <c r="D30" s="13" t="s">
        <v>42</v>
      </c>
      <c r="E30" s="14">
        <v>154</v>
      </c>
      <c r="F30" s="19" t="s">
        <v>93</v>
      </c>
      <c r="G30" s="14"/>
      <c r="H30" s="14"/>
      <c r="I30" s="34"/>
      <c r="J30" s="34"/>
      <c r="K30" s="34"/>
      <c r="L30" s="35"/>
      <c r="M30" s="30" t="s">
        <v>94</v>
      </c>
      <c r="P30" s="1" t="str">
        <f t="shared" si="0"/>
        <v>三都水族自治县普安镇普安社区新华小学</v>
      </c>
      <c r="V30" s="1">
        <v>1</v>
      </c>
    </row>
    <row r="31" ht="28" customHeight="1" spans="1:22">
      <c r="A31" s="12">
        <v>26</v>
      </c>
      <c r="B31" s="12"/>
      <c r="C31" s="13" t="s">
        <v>96</v>
      </c>
      <c r="D31" s="13" t="s">
        <v>49</v>
      </c>
      <c r="E31" s="14">
        <v>22</v>
      </c>
      <c r="F31" s="19" t="s">
        <v>93</v>
      </c>
      <c r="G31" s="14"/>
      <c r="H31" s="14"/>
      <c r="I31" s="34"/>
      <c r="J31" s="34"/>
      <c r="K31" s="34"/>
      <c r="L31" s="35"/>
      <c r="M31" s="8" t="s">
        <v>64</v>
      </c>
      <c r="N31" s="1">
        <v>22</v>
      </c>
      <c r="O31" s="1">
        <v>0</v>
      </c>
      <c r="P31" s="1" t="str">
        <f t="shared" si="0"/>
        <v>三都水族自治县普安镇普安社区总奖小学0</v>
      </c>
      <c r="V31" s="1">
        <v>0</v>
      </c>
    </row>
    <row r="32" ht="28" customHeight="1" spans="1:22">
      <c r="A32" s="12">
        <v>25</v>
      </c>
      <c r="B32" s="12"/>
      <c r="C32" s="13" t="s">
        <v>97</v>
      </c>
      <c r="D32" s="13" t="s">
        <v>42</v>
      </c>
      <c r="E32" s="14">
        <v>310</v>
      </c>
      <c r="F32" s="19" t="s">
        <v>98</v>
      </c>
      <c r="G32" s="13" t="s">
        <v>97</v>
      </c>
      <c r="H32" s="13" t="s">
        <v>49</v>
      </c>
      <c r="I32" s="34">
        <v>72</v>
      </c>
      <c r="J32" s="14"/>
      <c r="K32" s="36"/>
      <c r="L32" s="35">
        <v>45323</v>
      </c>
      <c r="M32" s="30"/>
      <c r="N32" s="1">
        <v>72</v>
      </c>
      <c r="O32" s="1">
        <v>238</v>
      </c>
      <c r="P32" s="1" t="str">
        <f t="shared" si="0"/>
        <v>三都水族自治县普安镇普安社区阳基民族小学238</v>
      </c>
      <c r="V32" s="1">
        <v>130</v>
      </c>
    </row>
    <row r="33" ht="28" hidden="1" customHeight="1" spans="1:22">
      <c r="A33" s="12">
        <v>27</v>
      </c>
      <c r="B33" s="12" t="s">
        <v>99</v>
      </c>
      <c r="C33" s="13" t="s">
        <v>100</v>
      </c>
      <c r="D33" s="13" t="s">
        <v>42</v>
      </c>
      <c r="E33" s="14">
        <v>435</v>
      </c>
      <c r="F33" s="10" t="s">
        <v>24</v>
      </c>
      <c r="G33" s="13" t="s">
        <v>100</v>
      </c>
      <c r="H33" s="13" t="s">
        <v>42</v>
      </c>
      <c r="I33" s="14">
        <v>435</v>
      </c>
      <c r="J33" s="14"/>
      <c r="K33" s="26"/>
      <c r="L33" s="37"/>
      <c r="M33" s="31"/>
      <c r="P33" s="1" t="str">
        <f t="shared" si="0"/>
        <v>三都水族自治县普安镇交梨社区高硐小学</v>
      </c>
      <c r="V33" s="1">
        <v>235</v>
      </c>
    </row>
    <row r="34" ht="28" hidden="1" customHeight="1" spans="1:22">
      <c r="A34" s="12">
        <v>28</v>
      </c>
      <c r="B34" s="12"/>
      <c r="C34" s="13" t="s">
        <v>101</v>
      </c>
      <c r="D34" s="13" t="s">
        <v>72</v>
      </c>
      <c r="E34" s="14">
        <v>719</v>
      </c>
      <c r="F34" s="10" t="s">
        <v>24</v>
      </c>
      <c r="G34" s="13" t="s">
        <v>101</v>
      </c>
      <c r="H34" s="13" t="s">
        <v>72</v>
      </c>
      <c r="I34" s="14">
        <v>719</v>
      </c>
      <c r="J34" s="14"/>
      <c r="K34" s="26"/>
      <c r="L34" s="37"/>
      <c r="M34" s="31"/>
      <c r="P34" s="1" t="str">
        <f t="shared" si="0"/>
        <v>三都水族自治县普安镇交梨社区交梨民族小学</v>
      </c>
      <c r="V34" s="1">
        <v>305</v>
      </c>
    </row>
    <row r="35" ht="39" customHeight="1" spans="1:25">
      <c r="A35" s="12">
        <v>29</v>
      </c>
      <c r="B35" s="12" t="s">
        <v>102</v>
      </c>
      <c r="C35" s="13" t="s">
        <v>103</v>
      </c>
      <c r="D35" s="13" t="s">
        <v>72</v>
      </c>
      <c r="E35" s="14">
        <v>995</v>
      </c>
      <c r="F35" s="18" t="s">
        <v>104</v>
      </c>
      <c r="G35" s="13" t="s">
        <v>103</v>
      </c>
      <c r="H35" s="13" t="s">
        <v>72</v>
      </c>
      <c r="I35" s="14">
        <v>595</v>
      </c>
      <c r="J35" s="14"/>
      <c r="K35" s="26"/>
      <c r="L35" s="27">
        <v>45323</v>
      </c>
      <c r="M35" s="31"/>
      <c r="P35" s="1" t="str">
        <f t="shared" si="0"/>
        <v>三都水族自治县都江镇都江社区都江民族小学</v>
      </c>
      <c r="V35" s="1">
        <v>801</v>
      </c>
      <c r="W35" s="1">
        <f>E35+O36</f>
        <v>1075</v>
      </c>
      <c r="Y35" s="1">
        <f>W35-I35</f>
        <v>480</v>
      </c>
    </row>
    <row r="36" ht="28" customHeight="1" spans="1:22">
      <c r="A36" s="12">
        <v>30</v>
      </c>
      <c r="B36" s="12"/>
      <c r="C36" s="13" t="s">
        <v>105</v>
      </c>
      <c r="D36" s="13" t="s">
        <v>42</v>
      </c>
      <c r="E36" s="14">
        <v>104</v>
      </c>
      <c r="F36" s="19" t="s">
        <v>106</v>
      </c>
      <c r="G36" s="13" t="s">
        <v>107</v>
      </c>
      <c r="H36" s="14" t="s">
        <v>89</v>
      </c>
      <c r="I36" s="14">
        <v>504</v>
      </c>
      <c r="J36" s="14" t="s">
        <v>108</v>
      </c>
      <c r="K36" s="26">
        <v>200</v>
      </c>
      <c r="L36" s="27">
        <v>45170</v>
      </c>
      <c r="M36" s="30" t="s">
        <v>109</v>
      </c>
      <c r="N36" s="1">
        <v>24</v>
      </c>
      <c r="O36" s="1">
        <v>80</v>
      </c>
      <c r="P36" s="1" t="str">
        <f t="shared" si="0"/>
        <v>三都水族自治县都江镇都江社区甲找小学80</v>
      </c>
      <c r="V36" s="1">
        <v>104</v>
      </c>
    </row>
    <row r="37" ht="28" hidden="1" customHeight="1" spans="1:22">
      <c r="A37" s="12">
        <v>31</v>
      </c>
      <c r="B37" s="12"/>
      <c r="C37" s="13" t="s">
        <v>110</v>
      </c>
      <c r="D37" s="13" t="s">
        <v>49</v>
      </c>
      <c r="E37" s="14">
        <v>70</v>
      </c>
      <c r="F37" s="10" t="s">
        <v>24</v>
      </c>
      <c r="G37" s="13" t="s">
        <v>110</v>
      </c>
      <c r="H37" s="13" t="s">
        <v>49</v>
      </c>
      <c r="I37" s="14">
        <v>70</v>
      </c>
      <c r="J37" s="14"/>
      <c r="K37" s="26"/>
      <c r="L37" s="26"/>
      <c r="M37" s="31"/>
      <c r="N37" s="1">
        <v>70</v>
      </c>
      <c r="O37" s="1">
        <v>0</v>
      </c>
      <c r="P37" s="1" t="str">
        <f t="shared" si="0"/>
        <v>三都水族自治县都江镇都江社区小脑小学0</v>
      </c>
      <c r="V37" s="1">
        <v>0</v>
      </c>
    </row>
    <row r="38" ht="28" hidden="1" customHeight="1" spans="1:22">
      <c r="A38" s="12">
        <v>32</v>
      </c>
      <c r="B38" s="12"/>
      <c r="C38" s="13" t="s">
        <v>111</v>
      </c>
      <c r="D38" s="13" t="s">
        <v>49</v>
      </c>
      <c r="E38" s="14">
        <v>42</v>
      </c>
      <c r="F38" s="10" t="s">
        <v>24</v>
      </c>
      <c r="G38" s="13" t="s">
        <v>111</v>
      </c>
      <c r="H38" s="13" t="s">
        <v>49</v>
      </c>
      <c r="I38" s="14">
        <v>42</v>
      </c>
      <c r="J38" s="14"/>
      <c r="K38" s="26"/>
      <c r="L38" s="26"/>
      <c r="M38" s="31"/>
      <c r="N38" s="1">
        <v>42</v>
      </c>
      <c r="O38" s="1">
        <v>0</v>
      </c>
      <c r="P38" s="1" t="str">
        <f t="shared" si="0"/>
        <v>三都水族自治县都江镇都江社区控抗小学0</v>
      </c>
      <c r="V38" s="1">
        <v>0</v>
      </c>
    </row>
    <row r="39" ht="28" hidden="1" customHeight="1" spans="1:22">
      <c r="A39" s="12">
        <v>33</v>
      </c>
      <c r="B39" s="12" t="s">
        <v>112</v>
      </c>
      <c r="C39" s="13" t="s">
        <v>113</v>
      </c>
      <c r="D39" s="13" t="s">
        <v>72</v>
      </c>
      <c r="E39" s="14">
        <v>594</v>
      </c>
      <c r="F39" s="10" t="s">
        <v>24</v>
      </c>
      <c r="G39" s="13" t="s">
        <v>113</v>
      </c>
      <c r="H39" s="13" t="s">
        <v>72</v>
      </c>
      <c r="I39" s="14">
        <v>594</v>
      </c>
      <c r="J39" s="14"/>
      <c r="K39" s="26"/>
      <c r="L39" s="26"/>
      <c r="M39" s="31"/>
      <c r="P39" s="1" t="str">
        <f t="shared" si="0"/>
        <v>三都水族自治县都江镇打鱼社区打鱼民族学校</v>
      </c>
      <c r="V39" s="1">
        <v>552</v>
      </c>
    </row>
    <row r="40" ht="28" hidden="1" customHeight="1" spans="1:22">
      <c r="A40" s="12">
        <v>34</v>
      </c>
      <c r="B40" s="12"/>
      <c r="C40" s="13" t="s">
        <v>114</v>
      </c>
      <c r="D40" s="13" t="s">
        <v>49</v>
      </c>
      <c r="E40" s="14">
        <v>54</v>
      </c>
      <c r="F40" s="10" t="s">
        <v>24</v>
      </c>
      <c r="G40" s="13" t="s">
        <v>114</v>
      </c>
      <c r="H40" s="13" t="s">
        <v>49</v>
      </c>
      <c r="I40" s="14">
        <v>54</v>
      </c>
      <c r="J40" s="14"/>
      <c r="K40" s="26"/>
      <c r="L40" s="26"/>
      <c r="M40" s="31"/>
      <c r="N40" s="1">
        <v>54</v>
      </c>
      <c r="O40" s="1">
        <v>0</v>
      </c>
      <c r="P40" s="1" t="str">
        <f t="shared" ref="P40:P71" si="1">C40&amp;O40</f>
        <v>三都水族自治县都江镇打鱼社区盖赖小学0</v>
      </c>
      <c r="V40" s="1">
        <v>4</v>
      </c>
    </row>
    <row r="41" ht="28" hidden="1" customHeight="1" spans="1:22">
      <c r="A41" s="12">
        <v>35</v>
      </c>
      <c r="B41" s="12" t="s">
        <v>115</v>
      </c>
      <c r="C41" s="13" t="s">
        <v>116</v>
      </c>
      <c r="D41" s="13" t="s">
        <v>72</v>
      </c>
      <c r="E41" s="14">
        <v>202</v>
      </c>
      <c r="F41" s="10" t="s">
        <v>24</v>
      </c>
      <c r="G41" s="13" t="s">
        <v>116</v>
      </c>
      <c r="H41" s="13" t="s">
        <v>72</v>
      </c>
      <c r="I41" s="14">
        <v>202</v>
      </c>
      <c r="J41" s="13"/>
      <c r="K41" s="21"/>
      <c r="L41" s="32"/>
      <c r="M41" s="31"/>
      <c r="P41" s="1" t="str">
        <f t="shared" si="1"/>
        <v>三都水族自治县都江镇坝街社区坝街民族学校</v>
      </c>
      <c r="V41" s="1">
        <v>176</v>
      </c>
    </row>
    <row r="42" ht="28" hidden="1" customHeight="1" spans="1:22">
      <c r="A42" s="12">
        <v>36</v>
      </c>
      <c r="B42" s="20"/>
      <c r="C42" s="13" t="s">
        <v>117</v>
      </c>
      <c r="D42" s="13" t="s">
        <v>42</v>
      </c>
      <c r="E42" s="14">
        <v>215</v>
      </c>
      <c r="F42" s="10" t="s">
        <v>24</v>
      </c>
      <c r="G42" s="13" t="s">
        <v>117</v>
      </c>
      <c r="H42" s="13" t="s">
        <v>42</v>
      </c>
      <c r="I42" s="14">
        <v>215</v>
      </c>
      <c r="J42" s="13"/>
      <c r="K42" s="21"/>
      <c r="L42" s="32"/>
      <c r="M42" s="31"/>
      <c r="N42" s="1">
        <v>70</v>
      </c>
      <c r="O42" s="1">
        <v>145</v>
      </c>
      <c r="P42" s="1" t="str">
        <f t="shared" si="1"/>
        <v>三都水族自治县都江镇坝街社区坝辉小学145</v>
      </c>
      <c r="V42" s="1">
        <v>212</v>
      </c>
    </row>
    <row r="43" ht="28" hidden="1" customHeight="1" spans="1:22">
      <c r="A43" s="12">
        <v>37</v>
      </c>
      <c r="B43" s="12" t="s">
        <v>118</v>
      </c>
      <c r="C43" s="13" t="s">
        <v>119</v>
      </c>
      <c r="D43" s="13" t="s">
        <v>72</v>
      </c>
      <c r="E43" s="14">
        <v>498</v>
      </c>
      <c r="F43" s="10" t="s">
        <v>24</v>
      </c>
      <c r="G43" s="13" t="s">
        <v>119</v>
      </c>
      <c r="H43" s="13" t="s">
        <v>72</v>
      </c>
      <c r="I43" s="14">
        <v>498</v>
      </c>
      <c r="J43" s="14"/>
      <c r="K43" s="26"/>
      <c r="L43" s="26"/>
      <c r="M43" s="31"/>
      <c r="P43" s="1" t="str">
        <f t="shared" si="1"/>
        <v>三都水族自治县都江镇羊福社区羊福民族学校</v>
      </c>
      <c r="V43" s="1">
        <v>373</v>
      </c>
    </row>
    <row r="44" ht="28" hidden="1" customHeight="1" spans="1:22">
      <c r="A44" s="12">
        <v>38</v>
      </c>
      <c r="B44" s="12" t="s">
        <v>120</v>
      </c>
      <c r="C44" s="13" t="s">
        <v>121</v>
      </c>
      <c r="D44" s="13" t="s">
        <v>72</v>
      </c>
      <c r="E44" s="14">
        <v>305</v>
      </c>
      <c r="F44" s="10" t="s">
        <v>24</v>
      </c>
      <c r="G44" s="13" t="s">
        <v>121</v>
      </c>
      <c r="H44" s="13" t="s">
        <v>72</v>
      </c>
      <c r="I44" s="14">
        <v>305</v>
      </c>
      <c r="J44" s="14"/>
      <c r="K44" s="26"/>
      <c r="L44" s="26"/>
      <c r="M44" s="31"/>
      <c r="P44" s="1" t="str">
        <f t="shared" si="1"/>
        <v>三都水族自治县都江镇巫不社区巫不民族学校</v>
      </c>
      <c r="V44" s="1">
        <v>292</v>
      </c>
    </row>
    <row r="45" ht="43" hidden="1" customHeight="1" spans="1:22">
      <c r="A45" s="12">
        <v>39</v>
      </c>
      <c r="B45" s="12" t="s">
        <v>122</v>
      </c>
      <c r="C45" s="13" t="s">
        <v>123</v>
      </c>
      <c r="D45" s="13" t="s">
        <v>72</v>
      </c>
      <c r="E45" s="14">
        <v>1054</v>
      </c>
      <c r="F45" s="18" t="s">
        <v>124</v>
      </c>
      <c r="G45" s="13" t="s">
        <v>123</v>
      </c>
      <c r="H45" s="13" t="s">
        <v>72</v>
      </c>
      <c r="I45" s="14">
        <f>E45-300</f>
        <v>754</v>
      </c>
      <c r="J45" s="14" t="s">
        <v>125</v>
      </c>
      <c r="K45" s="26">
        <v>200</v>
      </c>
      <c r="L45" s="27">
        <v>45901</v>
      </c>
      <c r="M45" s="30" t="s">
        <v>126</v>
      </c>
      <c r="P45" s="1" t="str">
        <f t="shared" si="1"/>
        <v>三都水族自治县中和镇中和社区中和小学</v>
      </c>
      <c r="V45" s="1">
        <v>298</v>
      </c>
    </row>
    <row r="46" ht="28" customHeight="1" spans="1:22">
      <c r="A46" s="12">
        <v>40</v>
      </c>
      <c r="B46" s="12"/>
      <c r="C46" s="13" t="s">
        <v>127</v>
      </c>
      <c r="D46" s="13" t="s">
        <v>67</v>
      </c>
      <c r="E46" s="14">
        <v>622</v>
      </c>
      <c r="F46" s="10" t="s">
        <v>24</v>
      </c>
      <c r="G46" s="14" t="s">
        <v>127</v>
      </c>
      <c r="H46" s="14" t="s">
        <v>67</v>
      </c>
      <c r="I46" s="14">
        <v>1175</v>
      </c>
      <c r="J46" s="14" t="s">
        <v>128</v>
      </c>
      <c r="K46" s="14">
        <v>500</v>
      </c>
      <c r="L46" s="27">
        <v>45536</v>
      </c>
      <c r="M46" s="31" t="s">
        <v>70</v>
      </c>
      <c r="P46" s="1" t="str">
        <f t="shared" si="1"/>
        <v>三都水族自治县中和镇中和社区第二小学</v>
      </c>
      <c r="V46" s="1">
        <v>0</v>
      </c>
    </row>
    <row r="47" ht="28" customHeight="1" spans="1:22">
      <c r="A47" s="12">
        <v>41</v>
      </c>
      <c r="B47" s="12"/>
      <c r="C47" s="13" t="s">
        <v>129</v>
      </c>
      <c r="D47" s="13" t="s">
        <v>42</v>
      </c>
      <c r="E47" s="14">
        <v>253</v>
      </c>
      <c r="F47" s="19" t="s">
        <v>130</v>
      </c>
      <c r="G47" s="14"/>
      <c r="H47" s="14"/>
      <c r="I47" s="14"/>
      <c r="J47" s="14"/>
      <c r="K47" s="14"/>
      <c r="L47" s="26"/>
      <c r="M47" s="31" t="s">
        <v>94</v>
      </c>
      <c r="P47" s="1" t="str">
        <f t="shared" si="1"/>
        <v>三都水族自治县中和镇中和社区甲化小学</v>
      </c>
      <c r="V47" s="1">
        <v>0</v>
      </c>
    </row>
    <row r="48" ht="55" hidden="1" customHeight="1" spans="1:22">
      <c r="A48" s="12">
        <v>42</v>
      </c>
      <c r="B48" s="12" t="s">
        <v>131</v>
      </c>
      <c r="C48" s="13" t="s">
        <v>132</v>
      </c>
      <c r="D48" s="13" t="s">
        <v>72</v>
      </c>
      <c r="E48" s="14">
        <v>1309</v>
      </c>
      <c r="F48" s="18" t="s">
        <v>133</v>
      </c>
      <c r="G48" s="13" t="s">
        <v>132</v>
      </c>
      <c r="H48" s="13" t="s">
        <v>72</v>
      </c>
      <c r="I48" s="14">
        <f>E48-300</f>
        <v>1009</v>
      </c>
      <c r="J48" s="14" t="s">
        <v>108</v>
      </c>
      <c r="K48" s="26">
        <v>200</v>
      </c>
      <c r="L48" s="27">
        <v>45901</v>
      </c>
      <c r="M48" s="31"/>
      <c r="P48" s="1" t="str">
        <f t="shared" si="1"/>
        <v>三都水族自治县中和镇三洞社区三洞小学</v>
      </c>
      <c r="V48" s="1">
        <v>324</v>
      </c>
    </row>
    <row r="49" ht="28" hidden="1" customHeight="1" spans="1:22">
      <c r="A49" s="12">
        <v>43</v>
      </c>
      <c r="B49" s="12"/>
      <c r="C49" s="13" t="s">
        <v>134</v>
      </c>
      <c r="D49" s="13" t="s">
        <v>135</v>
      </c>
      <c r="E49" s="14">
        <v>176</v>
      </c>
      <c r="F49" s="19" t="s">
        <v>136</v>
      </c>
      <c r="G49" s="14" t="s">
        <v>137</v>
      </c>
      <c r="H49" s="14" t="s">
        <v>89</v>
      </c>
      <c r="I49" s="14">
        <v>884</v>
      </c>
      <c r="J49" s="14" t="s">
        <v>125</v>
      </c>
      <c r="K49" s="26">
        <v>200</v>
      </c>
      <c r="L49" s="27">
        <v>45902</v>
      </c>
      <c r="M49" s="38" t="s">
        <v>138</v>
      </c>
      <c r="N49" s="1">
        <v>61</v>
      </c>
      <c r="O49" s="1">
        <v>115</v>
      </c>
      <c r="P49" s="1" t="str">
        <f t="shared" si="1"/>
        <v>三都水族自治县中和镇三洞社区新阳小学115</v>
      </c>
      <c r="V49" s="1">
        <v>11</v>
      </c>
    </row>
    <row r="50" ht="28" hidden="1" customHeight="1" spans="1:22">
      <c r="A50" s="12">
        <v>44</v>
      </c>
      <c r="B50" s="12"/>
      <c r="C50" s="13" t="s">
        <v>139</v>
      </c>
      <c r="D50" s="13" t="s">
        <v>135</v>
      </c>
      <c r="E50" s="14">
        <v>138</v>
      </c>
      <c r="F50" s="19"/>
      <c r="G50" s="14"/>
      <c r="H50" s="14"/>
      <c r="I50" s="14"/>
      <c r="J50" s="14"/>
      <c r="K50" s="26"/>
      <c r="L50" s="27"/>
      <c r="M50" s="30" t="s">
        <v>94</v>
      </c>
      <c r="P50" s="1" t="str">
        <f t="shared" si="1"/>
        <v>三都水族自治县中和镇三洞社区信望小学</v>
      </c>
      <c r="V50" s="1">
        <v>0</v>
      </c>
    </row>
    <row r="51" ht="28" hidden="1" customHeight="1" spans="1:22">
      <c r="A51" s="12">
        <v>45</v>
      </c>
      <c r="B51" s="12"/>
      <c r="C51" s="13" t="s">
        <v>140</v>
      </c>
      <c r="D51" s="13" t="s">
        <v>135</v>
      </c>
      <c r="E51" s="14">
        <v>80</v>
      </c>
      <c r="F51" s="19"/>
      <c r="G51" s="14"/>
      <c r="H51" s="14"/>
      <c r="I51" s="14"/>
      <c r="J51" s="14"/>
      <c r="K51" s="26"/>
      <c r="L51" s="27"/>
      <c r="M51" s="30" t="s">
        <v>94</v>
      </c>
      <c r="P51" s="1" t="str">
        <f t="shared" si="1"/>
        <v>三都水族自治县中和镇三洞社区新华小学</v>
      </c>
      <c r="V51" s="1">
        <v>0</v>
      </c>
    </row>
    <row r="52" ht="28" hidden="1" customHeight="1" spans="1:22">
      <c r="A52" s="12">
        <v>46</v>
      </c>
      <c r="B52" s="12"/>
      <c r="C52" s="13" t="s">
        <v>141</v>
      </c>
      <c r="D52" s="13" t="s">
        <v>135</v>
      </c>
      <c r="E52" s="14">
        <v>99</v>
      </c>
      <c r="F52" s="19"/>
      <c r="G52" s="14"/>
      <c r="H52" s="14"/>
      <c r="I52" s="14"/>
      <c r="J52" s="14"/>
      <c r="K52" s="26"/>
      <c r="L52" s="27"/>
      <c r="M52" s="30" t="s">
        <v>94</v>
      </c>
      <c r="N52" s="1">
        <v>32</v>
      </c>
      <c r="O52" s="1">
        <v>67</v>
      </c>
      <c r="P52" s="1" t="str">
        <f t="shared" si="1"/>
        <v>三都水族自治县中和镇三洞社区定城小学67</v>
      </c>
      <c r="V52" s="1">
        <v>0</v>
      </c>
    </row>
    <row r="53" ht="28" hidden="1" customHeight="1" spans="1:22">
      <c r="A53" s="12">
        <v>47</v>
      </c>
      <c r="B53" s="12"/>
      <c r="C53" s="13" t="s">
        <v>142</v>
      </c>
      <c r="D53" s="13" t="s">
        <v>135</v>
      </c>
      <c r="E53" s="14">
        <v>91</v>
      </c>
      <c r="F53" s="19"/>
      <c r="G53" s="14"/>
      <c r="H53" s="14"/>
      <c r="I53" s="14"/>
      <c r="J53" s="14"/>
      <c r="K53" s="26"/>
      <c r="L53" s="27"/>
      <c r="M53" s="30" t="s">
        <v>64</v>
      </c>
      <c r="P53" s="1" t="str">
        <f t="shared" si="1"/>
        <v>三都水族自治县中和镇三洞社区板告小学</v>
      </c>
      <c r="V53" s="1">
        <v>0</v>
      </c>
    </row>
    <row r="54" ht="28" hidden="1" customHeight="1" spans="1:22">
      <c r="A54" s="12">
        <v>48</v>
      </c>
      <c r="B54" s="12" t="s">
        <v>143</v>
      </c>
      <c r="C54" s="13" t="s">
        <v>144</v>
      </c>
      <c r="D54" s="13" t="s">
        <v>72</v>
      </c>
      <c r="E54" s="14">
        <v>1099</v>
      </c>
      <c r="F54" s="18" t="s">
        <v>145</v>
      </c>
      <c r="G54" s="13" t="s">
        <v>144</v>
      </c>
      <c r="H54" s="13" t="s">
        <v>72</v>
      </c>
      <c r="I54" s="14">
        <f>E54-200</f>
        <v>899</v>
      </c>
      <c r="J54" s="14"/>
      <c r="K54" s="26"/>
      <c r="L54" s="27">
        <v>46266</v>
      </c>
      <c r="M54" s="8"/>
      <c r="P54" s="1" t="str">
        <f t="shared" si="1"/>
        <v>三都水族自治县中和镇塘州社区塘州小学</v>
      </c>
      <c r="V54" s="1">
        <v>271</v>
      </c>
    </row>
    <row r="55" ht="28" customHeight="1" spans="1:22">
      <c r="A55" s="12">
        <v>49</v>
      </c>
      <c r="B55" s="12"/>
      <c r="C55" s="13" t="s">
        <v>146</v>
      </c>
      <c r="D55" s="13" t="s">
        <v>42</v>
      </c>
      <c r="E55" s="14">
        <v>421</v>
      </c>
      <c r="F55" s="14" t="s">
        <v>24</v>
      </c>
      <c r="G55" s="14" t="s">
        <v>146</v>
      </c>
      <c r="H55" s="14" t="s">
        <v>42</v>
      </c>
      <c r="I55" s="14">
        <v>502</v>
      </c>
      <c r="J55" s="14"/>
      <c r="K55" s="26"/>
      <c r="L55" s="27">
        <v>45170</v>
      </c>
      <c r="M55" s="31"/>
      <c r="P55" s="1" t="str">
        <f t="shared" si="1"/>
        <v>三都水族自治县中和镇塘州社区安塘小学</v>
      </c>
      <c r="V55" s="1">
        <v>128</v>
      </c>
    </row>
    <row r="56" ht="28" customHeight="1" spans="1:22">
      <c r="A56" s="12">
        <v>50</v>
      </c>
      <c r="B56" s="12"/>
      <c r="C56" s="13" t="s">
        <v>147</v>
      </c>
      <c r="D56" s="13" t="s">
        <v>148</v>
      </c>
      <c r="E56" s="14">
        <v>81</v>
      </c>
      <c r="F56" s="19" t="s">
        <v>149</v>
      </c>
      <c r="G56" s="14"/>
      <c r="H56" s="14"/>
      <c r="I56" s="14"/>
      <c r="J56" s="14"/>
      <c r="K56" s="26"/>
      <c r="L56" s="27"/>
      <c r="M56" s="30" t="s">
        <v>94</v>
      </c>
      <c r="P56" s="1" t="str">
        <f t="shared" si="1"/>
        <v>三都水族自治县中和镇塘州社区灯光小学</v>
      </c>
      <c r="V56" s="1">
        <v>0</v>
      </c>
    </row>
    <row r="57" ht="28" hidden="1" customHeight="1" spans="1:22">
      <c r="A57" s="12">
        <v>51</v>
      </c>
      <c r="B57" s="12"/>
      <c r="C57" s="13" t="s">
        <v>150</v>
      </c>
      <c r="D57" s="13" t="s">
        <v>135</v>
      </c>
      <c r="E57" s="14">
        <v>237</v>
      </c>
      <c r="F57" s="19" t="s">
        <v>151</v>
      </c>
      <c r="G57" s="14" t="s">
        <v>152</v>
      </c>
      <c r="H57" s="14" t="s">
        <v>89</v>
      </c>
      <c r="I57" s="14">
        <v>724</v>
      </c>
      <c r="J57" s="14" t="s">
        <v>125</v>
      </c>
      <c r="K57" s="14">
        <v>200</v>
      </c>
      <c r="L57" s="27">
        <v>46266</v>
      </c>
      <c r="M57" s="39" t="s">
        <v>153</v>
      </c>
      <c r="P57" s="1" t="str">
        <f t="shared" si="1"/>
        <v>三都水族自治县中和镇塘州社区龙角小学</v>
      </c>
      <c r="V57" s="1">
        <v>0</v>
      </c>
    </row>
    <row r="58" ht="28" hidden="1" customHeight="1" spans="1:22">
      <c r="A58" s="12">
        <v>52</v>
      </c>
      <c r="B58" s="12"/>
      <c r="C58" s="13" t="s">
        <v>154</v>
      </c>
      <c r="D58" s="13" t="s">
        <v>155</v>
      </c>
      <c r="E58" s="14">
        <v>99</v>
      </c>
      <c r="F58" s="19"/>
      <c r="G58" s="14"/>
      <c r="H58" s="14"/>
      <c r="I58" s="14"/>
      <c r="J58" s="14"/>
      <c r="K58" s="14"/>
      <c r="L58" s="27"/>
      <c r="M58" s="30" t="s">
        <v>94</v>
      </c>
      <c r="P58" s="1" t="str">
        <f t="shared" si="1"/>
        <v>三都水族自治县中和镇塘州社区中化小学</v>
      </c>
      <c r="V58" s="1">
        <v>0</v>
      </c>
    </row>
    <row r="59" ht="28" hidden="1" customHeight="1" spans="1:22">
      <c r="A59" s="12">
        <v>53</v>
      </c>
      <c r="B59" s="12"/>
      <c r="C59" s="13" t="s">
        <v>156</v>
      </c>
      <c r="D59" s="13" t="s">
        <v>148</v>
      </c>
      <c r="E59" s="14">
        <v>81</v>
      </c>
      <c r="F59" s="19"/>
      <c r="G59" s="14"/>
      <c r="H59" s="14"/>
      <c r="I59" s="14"/>
      <c r="J59" s="14"/>
      <c r="K59" s="14"/>
      <c r="L59" s="27"/>
      <c r="M59" s="30" t="s">
        <v>94</v>
      </c>
      <c r="P59" s="1" t="str">
        <f t="shared" si="1"/>
        <v>三都水族自治县中和镇塘州社区塘赖小学</v>
      </c>
      <c r="V59" s="1">
        <v>1</v>
      </c>
    </row>
    <row r="60" ht="28" hidden="1" customHeight="1" spans="1:22">
      <c r="A60" s="12">
        <v>54</v>
      </c>
      <c r="B60" s="12"/>
      <c r="C60" s="13" t="s">
        <v>157</v>
      </c>
      <c r="D60" s="13" t="s">
        <v>42</v>
      </c>
      <c r="E60" s="14">
        <v>152</v>
      </c>
      <c r="F60" s="19" t="s">
        <v>158</v>
      </c>
      <c r="G60" s="13" t="s">
        <v>157</v>
      </c>
      <c r="H60" s="13" t="s">
        <v>49</v>
      </c>
      <c r="I60" s="14">
        <v>45</v>
      </c>
      <c r="J60" s="14"/>
      <c r="K60" s="26"/>
      <c r="L60" s="27">
        <v>46266</v>
      </c>
      <c r="M60" s="30"/>
      <c r="N60" s="1">
        <v>45</v>
      </c>
      <c r="O60" s="1">
        <v>107</v>
      </c>
      <c r="P60" s="1" t="str">
        <f t="shared" si="1"/>
        <v>三都水族自治县中和镇塘州社区阳猛小学107</v>
      </c>
      <c r="V60" s="1">
        <v>0</v>
      </c>
    </row>
    <row r="61" ht="28" hidden="1" customHeight="1" spans="1:22">
      <c r="A61" s="12">
        <v>55</v>
      </c>
      <c r="B61" s="12" t="s">
        <v>159</v>
      </c>
      <c r="C61" s="13" t="s">
        <v>160</v>
      </c>
      <c r="D61" s="13" t="s">
        <v>72</v>
      </c>
      <c r="E61" s="14">
        <v>734</v>
      </c>
      <c r="F61" s="14" t="s">
        <v>24</v>
      </c>
      <c r="G61" s="13" t="s">
        <v>160</v>
      </c>
      <c r="H61" s="13" t="s">
        <v>72</v>
      </c>
      <c r="I61" s="34">
        <v>734</v>
      </c>
      <c r="J61" s="14"/>
      <c r="K61" s="36"/>
      <c r="L61" s="36"/>
      <c r="M61" s="8"/>
      <c r="P61" s="1" t="str">
        <f t="shared" si="1"/>
        <v>三都水族自治县中和镇水龙社区水龙民族小学</v>
      </c>
      <c r="V61" s="1">
        <v>405</v>
      </c>
    </row>
    <row r="62" ht="35" hidden="1" customHeight="1" spans="1:22">
      <c r="A62" s="12">
        <v>57</v>
      </c>
      <c r="B62" s="12"/>
      <c r="C62" s="13" t="s">
        <v>161</v>
      </c>
      <c r="D62" s="13" t="s">
        <v>42</v>
      </c>
      <c r="E62" s="14">
        <v>300</v>
      </c>
      <c r="F62" s="13" t="s">
        <v>162</v>
      </c>
      <c r="G62" s="13" t="s">
        <v>163</v>
      </c>
      <c r="H62" s="13" t="s">
        <v>89</v>
      </c>
      <c r="I62" s="14">
        <v>641</v>
      </c>
      <c r="J62" s="14" t="s">
        <v>125</v>
      </c>
      <c r="K62" s="26">
        <v>200</v>
      </c>
      <c r="L62" s="27">
        <v>46266</v>
      </c>
      <c r="M62" s="30" t="s">
        <v>164</v>
      </c>
      <c r="N62" s="1">
        <v>93</v>
      </c>
      <c r="O62" s="1">
        <v>207</v>
      </c>
      <c r="P62" s="1" t="str">
        <f t="shared" si="1"/>
        <v>三都水族自治县中和镇水龙社区独寨小学207</v>
      </c>
      <c r="V62" s="1">
        <v>0</v>
      </c>
    </row>
    <row r="63" ht="28" hidden="1" customHeight="1" spans="1:22">
      <c r="A63" s="12">
        <v>56</v>
      </c>
      <c r="B63" s="12"/>
      <c r="C63" s="13" t="s">
        <v>165</v>
      </c>
      <c r="D63" s="13" t="s">
        <v>155</v>
      </c>
      <c r="E63" s="14">
        <v>232</v>
      </c>
      <c r="F63" s="19" t="s">
        <v>166</v>
      </c>
      <c r="G63" s="13" t="s">
        <v>165</v>
      </c>
      <c r="H63" s="13" t="s">
        <v>49</v>
      </c>
      <c r="I63" s="28">
        <v>87</v>
      </c>
      <c r="J63" s="14"/>
      <c r="K63" s="8"/>
      <c r="L63" s="27">
        <v>46266</v>
      </c>
      <c r="M63" s="30"/>
      <c r="N63" s="1">
        <v>87</v>
      </c>
      <c r="O63" s="1">
        <v>145</v>
      </c>
      <c r="P63" s="1" t="str">
        <f t="shared" si="1"/>
        <v>三都水族自治县中和镇水龙社区拉佑小学145</v>
      </c>
      <c r="V63" s="1">
        <v>0</v>
      </c>
    </row>
    <row r="64" ht="28" hidden="1" customHeight="1" spans="1:22">
      <c r="A64" s="12">
        <v>58</v>
      </c>
      <c r="B64" s="12"/>
      <c r="C64" s="13" t="s">
        <v>167</v>
      </c>
      <c r="D64" s="13" t="s">
        <v>42</v>
      </c>
      <c r="E64" s="14">
        <v>258</v>
      </c>
      <c r="F64" s="19" t="s">
        <v>168</v>
      </c>
      <c r="G64" s="13" t="s">
        <v>167</v>
      </c>
      <c r="H64" s="13" t="s">
        <v>49</v>
      </c>
      <c r="I64" s="28">
        <v>62</v>
      </c>
      <c r="J64" s="14"/>
      <c r="K64" s="8"/>
      <c r="L64" s="27">
        <v>46266</v>
      </c>
      <c r="M64" s="8"/>
      <c r="N64" s="1">
        <v>62</v>
      </c>
      <c r="O64" s="1">
        <v>196</v>
      </c>
      <c r="P64" s="1" t="str">
        <f t="shared" si="1"/>
        <v>三都水族自治县中和镇水龙社区地祥小学196</v>
      </c>
      <c r="V64" s="1">
        <v>98</v>
      </c>
    </row>
    <row r="65" ht="28" hidden="1" customHeight="1" spans="1:22">
      <c r="A65" s="12">
        <v>59</v>
      </c>
      <c r="B65" s="12" t="s">
        <v>169</v>
      </c>
      <c r="C65" s="13" t="s">
        <v>170</v>
      </c>
      <c r="D65" s="13" t="s">
        <v>72</v>
      </c>
      <c r="E65" s="14">
        <v>1015</v>
      </c>
      <c r="F65" s="14" t="s">
        <v>24</v>
      </c>
      <c r="G65" s="13" t="s">
        <v>170</v>
      </c>
      <c r="H65" s="13" t="s">
        <v>72</v>
      </c>
      <c r="I65" s="14">
        <v>1015</v>
      </c>
      <c r="J65" s="14"/>
      <c r="K65" s="26"/>
      <c r="L65" s="32"/>
      <c r="M65" s="8"/>
      <c r="P65" s="1" t="str">
        <f t="shared" si="1"/>
        <v>三都水族自治县周覃镇周覃社区周覃小学</v>
      </c>
      <c r="V65" s="1">
        <v>134</v>
      </c>
    </row>
    <row r="66" ht="28" customHeight="1" spans="1:22">
      <c r="A66" s="12">
        <v>60</v>
      </c>
      <c r="B66" s="12"/>
      <c r="C66" s="13" t="s">
        <v>171</v>
      </c>
      <c r="D66" s="13" t="s">
        <v>67</v>
      </c>
      <c r="E66" s="14">
        <v>578</v>
      </c>
      <c r="F66" s="19" t="s">
        <v>172</v>
      </c>
      <c r="G66" s="14" t="s">
        <v>171</v>
      </c>
      <c r="H66" s="14" t="s">
        <v>67</v>
      </c>
      <c r="I66" s="34">
        <v>1154</v>
      </c>
      <c r="J66" s="14" t="s">
        <v>173</v>
      </c>
      <c r="K66" s="14">
        <v>2500</v>
      </c>
      <c r="L66" s="27">
        <v>45536</v>
      </c>
      <c r="M66" s="30" t="s">
        <v>174</v>
      </c>
      <c r="P66" s="1" t="str">
        <f t="shared" si="1"/>
        <v>三都水族自治县周覃镇周覃社区第二小学</v>
      </c>
      <c r="V66" s="1">
        <v>0</v>
      </c>
    </row>
    <row r="67" ht="28" customHeight="1" spans="1:22">
      <c r="A67" s="12">
        <v>61</v>
      </c>
      <c r="B67" s="12"/>
      <c r="C67" s="13" t="s">
        <v>175</v>
      </c>
      <c r="D67" s="13" t="s">
        <v>42</v>
      </c>
      <c r="E67" s="14">
        <v>82</v>
      </c>
      <c r="F67" s="19" t="s">
        <v>176</v>
      </c>
      <c r="G67" s="14"/>
      <c r="H67" s="14"/>
      <c r="I67" s="34"/>
      <c r="J67" s="14"/>
      <c r="K67" s="14"/>
      <c r="L67" s="27"/>
      <c r="M67" s="30" t="s">
        <v>94</v>
      </c>
      <c r="N67" s="1">
        <v>23</v>
      </c>
      <c r="O67" s="1">
        <v>59</v>
      </c>
      <c r="P67" s="1" t="str">
        <f t="shared" si="1"/>
        <v>三都水族自治县周覃镇周覃社区光荣小学59</v>
      </c>
      <c r="V67" s="1">
        <v>0</v>
      </c>
    </row>
    <row r="68" ht="28" customHeight="1" spans="1:22">
      <c r="A68" s="12">
        <v>62</v>
      </c>
      <c r="B68" s="12"/>
      <c r="C68" s="13" t="s">
        <v>177</v>
      </c>
      <c r="D68" s="13" t="s">
        <v>49</v>
      </c>
      <c r="E68" s="14">
        <v>23</v>
      </c>
      <c r="F68" s="19"/>
      <c r="G68" s="14"/>
      <c r="H68" s="14"/>
      <c r="I68" s="34"/>
      <c r="J68" s="14"/>
      <c r="K68" s="14"/>
      <c r="L68" s="27"/>
      <c r="M68" s="30" t="s">
        <v>94</v>
      </c>
      <c r="N68" s="1">
        <v>23</v>
      </c>
      <c r="O68" s="1">
        <v>0</v>
      </c>
      <c r="P68" s="1" t="str">
        <f t="shared" si="1"/>
        <v>三都水族自治县周覃镇周覃社区新各小学0</v>
      </c>
      <c r="V68" s="1">
        <v>0</v>
      </c>
    </row>
    <row r="69" ht="28" customHeight="1" spans="1:22">
      <c r="A69" s="12">
        <v>63</v>
      </c>
      <c r="B69" s="12"/>
      <c r="C69" s="13" t="s">
        <v>178</v>
      </c>
      <c r="D69" s="13" t="s">
        <v>42</v>
      </c>
      <c r="E69" s="14">
        <v>320</v>
      </c>
      <c r="F69" s="19" t="s">
        <v>179</v>
      </c>
      <c r="G69" s="13" t="s">
        <v>178</v>
      </c>
      <c r="H69" s="13" t="s">
        <v>49</v>
      </c>
      <c r="I69" s="28">
        <v>81</v>
      </c>
      <c r="J69" s="14"/>
      <c r="K69" s="8"/>
      <c r="L69" s="27">
        <v>45536</v>
      </c>
      <c r="M69" s="8"/>
      <c r="N69" s="1">
        <v>81</v>
      </c>
      <c r="O69" s="1">
        <v>239</v>
      </c>
      <c r="P69" s="1" t="str">
        <f t="shared" si="1"/>
        <v>三都水族自治县周覃镇周覃社区水东小学239</v>
      </c>
      <c r="V69" s="1">
        <v>0</v>
      </c>
    </row>
    <row r="70" ht="28" customHeight="1" spans="1:22">
      <c r="A70" s="12">
        <v>64</v>
      </c>
      <c r="B70" s="12"/>
      <c r="C70" s="13" t="s">
        <v>180</v>
      </c>
      <c r="D70" s="13" t="s">
        <v>42</v>
      </c>
      <c r="E70" s="14">
        <v>176</v>
      </c>
      <c r="F70" s="19" t="s">
        <v>179</v>
      </c>
      <c r="G70" s="13" t="s">
        <v>180</v>
      </c>
      <c r="H70" s="13" t="s">
        <v>49</v>
      </c>
      <c r="I70" s="28">
        <v>44</v>
      </c>
      <c r="J70" s="14"/>
      <c r="K70" s="8"/>
      <c r="L70" s="27">
        <v>45537</v>
      </c>
      <c r="M70" s="8"/>
      <c r="N70" s="1">
        <v>44</v>
      </c>
      <c r="O70" s="1">
        <f>E70-N70</f>
        <v>132</v>
      </c>
      <c r="P70" s="1" t="str">
        <f t="shared" si="1"/>
        <v>三都水族自治县周覃镇周覃社区三院小学132</v>
      </c>
      <c r="V70" s="1">
        <v>0</v>
      </c>
    </row>
    <row r="71" ht="28" customHeight="1" spans="1:22">
      <c r="A71" s="12">
        <v>65</v>
      </c>
      <c r="B71" s="12"/>
      <c r="C71" s="13" t="s">
        <v>181</v>
      </c>
      <c r="D71" s="13" t="s">
        <v>42</v>
      </c>
      <c r="E71" s="14">
        <v>134</v>
      </c>
      <c r="F71" s="19" t="s">
        <v>179</v>
      </c>
      <c r="G71" s="13" t="s">
        <v>181</v>
      </c>
      <c r="H71" s="14" t="s">
        <v>49</v>
      </c>
      <c r="I71" s="28">
        <v>34</v>
      </c>
      <c r="J71" s="14"/>
      <c r="K71" s="8"/>
      <c r="L71" s="27">
        <v>45538</v>
      </c>
      <c r="M71" s="8"/>
      <c r="N71" s="1">
        <v>34</v>
      </c>
      <c r="O71" s="1">
        <v>100</v>
      </c>
      <c r="P71" s="1" t="str">
        <f t="shared" si="1"/>
        <v>三都水族自治县周覃镇周覃社区群力小学100</v>
      </c>
      <c r="V71" s="1">
        <v>0</v>
      </c>
    </row>
    <row r="72" s="1" customFormat="1" ht="28" hidden="1" customHeight="1" spans="1:22">
      <c r="A72" s="12">
        <v>66</v>
      </c>
      <c r="B72" s="12" t="s">
        <v>182</v>
      </c>
      <c r="C72" s="13" t="s">
        <v>183</v>
      </c>
      <c r="D72" s="13" t="s">
        <v>72</v>
      </c>
      <c r="E72" s="14">
        <v>809</v>
      </c>
      <c r="F72" s="13" t="s">
        <v>24</v>
      </c>
      <c r="G72" s="13" t="s">
        <v>183</v>
      </c>
      <c r="H72" s="13" t="s">
        <v>72</v>
      </c>
      <c r="I72" s="14">
        <v>809</v>
      </c>
      <c r="J72" s="13"/>
      <c r="K72" s="13"/>
      <c r="L72" s="32"/>
      <c r="M72" s="38"/>
      <c r="P72" s="1" t="str">
        <f t="shared" ref="P71:P88" si="2">C72&amp;O72</f>
        <v>三都水族自治县周覃镇廷牌社区廷牌小学</v>
      </c>
      <c r="V72" s="1">
        <v>0</v>
      </c>
    </row>
    <row r="73" s="1" customFormat="1" ht="28" hidden="1" customHeight="1" spans="1:22">
      <c r="A73" s="12">
        <v>67</v>
      </c>
      <c r="B73" s="12"/>
      <c r="C73" s="13" t="s">
        <v>184</v>
      </c>
      <c r="D73" s="13" t="s">
        <v>42</v>
      </c>
      <c r="E73" s="14">
        <v>149</v>
      </c>
      <c r="F73" s="13" t="s">
        <v>24</v>
      </c>
      <c r="G73" s="13" t="s">
        <v>184</v>
      </c>
      <c r="H73" s="13" t="s">
        <v>42</v>
      </c>
      <c r="I73" s="14">
        <v>149</v>
      </c>
      <c r="J73" s="13"/>
      <c r="K73" s="13"/>
      <c r="L73" s="32"/>
      <c r="M73" s="30"/>
      <c r="P73" s="1" t="str">
        <f t="shared" si="2"/>
        <v>三都水族自治县周覃镇廷牌社区本托小学</v>
      </c>
      <c r="V73" s="1">
        <v>0</v>
      </c>
    </row>
    <row r="74" s="1" customFormat="1" ht="28" hidden="1" customHeight="1" spans="1:22">
      <c r="A74" s="12">
        <v>68</v>
      </c>
      <c r="B74" s="12"/>
      <c r="C74" s="13" t="s">
        <v>185</v>
      </c>
      <c r="D74" s="13" t="s">
        <v>42</v>
      </c>
      <c r="E74" s="14">
        <v>336</v>
      </c>
      <c r="F74" s="13" t="s">
        <v>24</v>
      </c>
      <c r="G74" s="13" t="s">
        <v>185</v>
      </c>
      <c r="H74" s="13" t="s">
        <v>42</v>
      </c>
      <c r="I74" s="14">
        <v>336</v>
      </c>
      <c r="J74" s="13"/>
      <c r="K74" s="13"/>
      <c r="L74" s="32"/>
      <c r="M74" s="30"/>
      <c r="P74" s="1" t="str">
        <f t="shared" si="2"/>
        <v>三都水族自治县周覃镇廷牌社区新仰小学</v>
      </c>
      <c r="V74" s="1">
        <v>0</v>
      </c>
    </row>
    <row r="75" s="1" customFormat="1" ht="28" hidden="1" customHeight="1" spans="1:22">
      <c r="A75" s="12">
        <v>69</v>
      </c>
      <c r="B75" s="12"/>
      <c r="C75" s="13" t="s">
        <v>186</v>
      </c>
      <c r="D75" s="13" t="s">
        <v>42</v>
      </c>
      <c r="E75" s="14">
        <v>122</v>
      </c>
      <c r="F75" s="13" t="s">
        <v>24</v>
      </c>
      <c r="G75" s="13" t="s">
        <v>186</v>
      </c>
      <c r="H75" s="13" t="s">
        <v>42</v>
      </c>
      <c r="I75" s="14">
        <v>122</v>
      </c>
      <c r="J75" s="13"/>
      <c r="K75" s="13"/>
      <c r="L75" s="32"/>
      <c r="M75" s="30"/>
      <c r="P75" s="1" t="str">
        <f t="shared" si="2"/>
        <v>三都水族自治县周覃镇廷牌社区金角小学</v>
      </c>
      <c r="V75" s="1">
        <v>0</v>
      </c>
    </row>
    <row r="76" s="1" customFormat="1" ht="28" hidden="1" customHeight="1" spans="1:22">
      <c r="A76" s="12">
        <v>70</v>
      </c>
      <c r="B76" s="12"/>
      <c r="C76" s="13" t="s">
        <v>187</v>
      </c>
      <c r="D76" s="13" t="s">
        <v>42</v>
      </c>
      <c r="E76" s="14">
        <v>196</v>
      </c>
      <c r="F76" s="13" t="s">
        <v>24</v>
      </c>
      <c r="G76" s="13" t="s">
        <v>187</v>
      </c>
      <c r="H76" s="13" t="s">
        <v>42</v>
      </c>
      <c r="I76" s="14">
        <v>196</v>
      </c>
      <c r="J76" s="14"/>
      <c r="K76" s="26"/>
      <c r="L76" s="27"/>
      <c r="M76" s="8"/>
      <c r="N76" s="1">
        <v>54</v>
      </c>
      <c r="O76" s="1">
        <v>142</v>
      </c>
      <c r="P76" s="1" t="str">
        <f t="shared" si="2"/>
        <v>三都水族自治县周覃镇廷牌社区良桥小学142</v>
      </c>
      <c r="V76" s="1">
        <v>0</v>
      </c>
    </row>
    <row r="77" s="1" customFormat="1" ht="28" hidden="1" customHeight="1" spans="1:22">
      <c r="A77" s="12">
        <v>71</v>
      </c>
      <c r="B77" s="12"/>
      <c r="C77" s="13" t="s">
        <v>188</v>
      </c>
      <c r="D77" s="13" t="s">
        <v>135</v>
      </c>
      <c r="E77" s="14">
        <v>77</v>
      </c>
      <c r="F77" s="13" t="s">
        <v>24</v>
      </c>
      <c r="G77" s="13" t="s">
        <v>188</v>
      </c>
      <c r="H77" s="13" t="s">
        <v>135</v>
      </c>
      <c r="I77" s="14">
        <v>77</v>
      </c>
      <c r="J77" s="14"/>
      <c r="K77" s="26"/>
      <c r="L77" s="27"/>
      <c r="M77" s="8"/>
      <c r="N77" s="1">
        <v>23</v>
      </c>
      <c r="O77" s="1">
        <v>54</v>
      </c>
      <c r="P77" s="1" t="str">
        <f t="shared" si="2"/>
        <v>三都水族自治县周覃镇廷牌社区同心小学54</v>
      </c>
      <c r="V77" s="1">
        <v>0</v>
      </c>
    </row>
    <row r="78" s="1" customFormat="1" ht="28" hidden="1" customHeight="1" spans="1:22">
      <c r="A78" s="12">
        <v>72</v>
      </c>
      <c r="B78" s="12"/>
      <c r="C78" s="13" t="s">
        <v>189</v>
      </c>
      <c r="D78" s="13" t="s">
        <v>42</v>
      </c>
      <c r="E78" s="14">
        <v>156</v>
      </c>
      <c r="F78" s="13" t="s">
        <v>24</v>
      </c>
      <c r="G78" s="14" t="s">
        <v>189</v>
      </c>
      <c r="H78" s="13" t="s">
        <v>42</v>
      </c>
      <c r="I78" s="14">
        <v>156</v>
      </c>
      <c r="J78" s="14"/>
      <c r="K78" s="26"/>
      <c r="L78" s="27"/>
      <c r="M78" s="8"/>
      <c r="N78" s="1">
        <v>28</v>
      </c>
      <c r="O78" s="1">
        <v>128</v>
      </c>
      <c r="P78" s="1" t="str">
        <f t="shared" si="2"/>
        <v>三都水族自治县周覃镇廷牌社区阳安小学128</v>
      </c>
      <c r="V78" s="1">
        <v>56</v>
      </c>
    </row>
    <row r="79" s="1" customFormat="1" ht="28" hidden="1" customHeight="1" spans="1:22">
      <c r="A79" s="12">
        <v>73</v>
      </c>
      <c r="B79" s="12"/>
      <c r="C79" s="13" t="s">
        <v>190</v>
      </c>
      <c r="D79" s="13" t="s">
        <v>42</v>
      </c>
      <c r="E79" s="14">
        <v>112</v>
      </c>
      <c r="F79" s="13" t="s">
        <v>24</v>
      </c>
      <c r="G79" s="14"/>
      <c r="H79" s="13" t="s">
        <v>42</v>
      </c>
      <c r="I79" s="14">
        <v>112</v>
      </c>
      <c r="J79" s="14"/>
      <c r="K79" s="26"/>
      <c r="L79" s="27"/>
      <c r="M79" s="8"/>
      <c r="N79" s="1">
        <v>29</v>
      </c>
      <c r="O79" s="1">
        <v>83</v>
      </c>
      <c r="P79" s="1" t="str">
        <f t="shared" si="2"/>
        <v>三都水族自治县周覃镇廷牌社区高潮小学83</v>
      </c>
      <c r="V79" s="1">
        <v>0</v>
      </c>
    </row>
    <row r="80" ht="28" customHeight="1" spans="1:22">
      <c r="A80" s="12">
        <v>74</v>
      </c>
      <c r="B80" s="12" t="s">
        <v>191</v>
      </c>
      <c r="C80" s="13" t="s">
        <v>192</v>
      </c>
      <c r="D80" s="13" t="s">
        <v>72</v>
      </c>
      <c r="E80" s="14">
        <v>516</v>
      </c>
      <c r="F80" s="13" t="s">
        <v>24</v>
      </c>
      <c r="G80" s="14" t="s">
        <v>192</v>
      </c>
      <c r="H80" s="14" t="s">
        <v>72</v>
      </c>
      <c r="I80" s="14">
        <v>567</v>
      </c>
      <c r="J80" s="14"/>
      <c r="K80" s="14"/>
      <c r="L80" s="27">
        <v>45536</v>
      </c>
      <c r="M80" s="31"/>
      <c r="P80" s="1" t="str">
        <f t="shared" si="2"/>
        <v>三都水族自治县周覃镇恒丰社区恒丰民族学校</v>
      </c>
      <c r="V80" s="1">
        <v>308</v>
      </c>
    </row>
    <row r="81" ht="28" customHeight="1" spans="1:22">
      <c r="A81" s="12">
        <v>75</v>
      </c>
      <c r="B81" s="12"/>
      <c r="C81" s="13" t="s">
        <v>193</v>
      </c>
      <c r="D81" s="13" t="s">
        <v>148</v>
      </c>
      <c r="E81" s="14">
        <v>51</v>
      </c>
      <c r="F81" s="19" t="s">
        <v>194</v>
      </c>
      <c r="G81" s="14"/>
      <c r="H81" s="14"/>
      <c r="I81" s="14"/>
      <c r="J81" s="14"/>
      <c r="K81" s="14"/>
      <c r="L81" s="27"/>
      <c r="M81" s="30" t="s">
        <v>94</v>
      </c>
      <c r="N81" s="1">
        <v>33</v>
      </c>
      <c r="O81" s="1">
        <v>18</v>
      </c>
      <c r="P81" s="1" t="str">
        <f t="shared" si="2"/>
        <v>三都水族自治县周覃镇恒丰社区塘党小学18</v>
      </c>
      <c r="V81" s="1">
        <v>0</v>
      </c>
    </row>
    <row r="82" ht="36" hidden="1" customHeight="1" spans="1:22">
      <c r="A82" s="12">
        <v>76</v>
      </c>
      <c r="B82" s="12" t="s">
        <v>195</v>
      </c>
      <c r="C82" s="13" t="s">
        <v>196</v>
      </c>
      <c r="D82" s="13" t="s">
        <v>72</v>
      </c>
      <c r="E82" s="14">
        <v>1192</v>
      </c>
      <c r="F82" s="19" t="s">
        <v>197</v>
      </c>
      <c r="G82" s="13" t="s">
        <v>196</v>
      </c>
      <c r="H82" s="13" t="s">
        <v>72</v>
      </c>
      <c r="I82" s="14">
        <v>892</v>
      </c>
      <c r="J82" s="14"/>
      <c r="K82" s="26"/>
      <c r="L82" s="27">
        <v>46269</v>
      </c>
      <c r="M82" s="8"/>
      <c r="P82" s="1" t="str">
        <f t="shared" si="2"/>
        <v>三都水族自治县九阡镇九阡社区九阡民族小学</v>
      </c>
      <c r="V82" s="1">
        <v>247</v>
      </c>
    </row>
    <row r="83" ht="28" customHeight="1" spans="1:22">
      <c r="A83" s="12">
        <v>77</v>
      </c>
      <c r="B83" s="12"/>
      <c r="C83" s="13" t="s">
        <v>198</v>
      </c>
      <c r="D83" s="13" t="s">
        <v>67</v>
      </c>
      <c r="E83" s="14">
        <v>690</v>
      </c>
      <c r="F83" s="13" t="s">
        <v>24</v>
      </c>
      <c r="G83" s="14" t="s">
        <v>198</v>
      </c>
      <c r="H83" s="14" t="s">
        <v>67</v>
      </c>
      <c r="I83" s="14">
        <v>1039</v>
      </c>
      <c r="J83" s="14" t="s">
        <v>199</v>
      </c>
      <c r="K83" s="14">
        <v>900</v>
      </c>
      <c r="L83" s="27">
        <v>45536</v>
      </c>
      <c r="M83" s="31" t="s">
        <v>70</v>
      </c>
      <c r="P83" s="1" t="str">
        <f t="shared" si="2"/>
        <v>三都水族自治县九阡镇九阡社区第二小学</v>
      </c>
      <c r="V83" s="1">
        <v>0</v>
      </c>
    </row>
    <row r="84" ht="28" customHeight="1" spans="1:22">
      <c r="A84" s="12">
        <v>78</v>
      </c>
      <c r="B84" s="12"/>
      <c r="C84" s="13" t="s">
        <v>200</v>
      </c>
      <c r="D84" s="13" t="s">
        <v>42</v>
      </c>
      <c r="E84" s="14">
        <v>349</v>
      </c>
      <c r="F84" s="19" t="s">
        <v>176</v>
      </c>
      <c r="G84" s="14"/>
      <c r="H84" s="14"/>
      <c r="I84" s="14"/>
      <c r="J84" s="14"/>
      <c r="K84" s="14"/>
      <c r="L84" s="27"/>
      <c r="M84" s="31" t="s">
        <v>201</v>
      </c>
      <c r="P84" s="1" t="str">
        <f t="shared" si="2"/>
        <v>三都水族自治县九阡镇九阡社区红星小学</v>
      </c>
      <c r="V84" s="1">
        <v>14</v>
      </c>
    </row>
    <row r="85" ht="28" hidden="1" customHeight="1" spans="1:22">
      <c r="A85" s="12">
        <v>79</v>
      </c>
      <c r="B85" s="12"/>
      <c r="C85" s="13" t="s">
        <v>202</v>
      </c>
      <c r="D85" s="13" t="s">
        <v>42</v>
      </c>
      <c r="E85" s="14">
        <v>505</v>
      </c>
      <c r="F85" s="14" t="s">
        <v>24</v>
      </c>
      <c r="G85" s="13" t="s">
        <v>202</v>
      </c>
      <c r="H85" s="13" t="s">
        <v>42</v>
      </c>
      <c r="I85" s="34">
        <v>505</v>
      </c>
      <c r="J85" s="14"/>
      <c r="K85" s="36"/>
      <c r="L85" s="36"/>
      <c r="M85" s="8"/>
      <c r="N85" s="1">
        <v>149</v>
      </c>
      <c r="O85" s="1">
        <v>356</v>
      </c>
      <c r="P85" s="1" t="str">
        <f t="shared" si="2"/>
        <v>三都水族自治县九阡镇九阡社区水各小学356</v>
      </c>
      <c r="V85" s="1">
        <v>150</v>
      </c>
    </row>
    <row r="86" ht="28" hidden="1" customHeight="1" spans="1:22">
      <c r="A86" s="12">
        <v>80</v>
      </c>
      <c r="B86" s="12"/>
      <c r="C86" s="13" t="s">
        <v>203</v>
      </c>
      <c r="D86" s="13" t="s">
        <v>42</v>
      </c>
      <c r="E86" s="14">
        <v>272</v>
      </c>
      <c r="F86" s="19" t="s">
        <v>204</v>
      </c>
      <c r="G86" s="14" t="s">
        <v>205</v>
      </c>
      <c r="H86" s="14" t="s">
        <v>89</v>
      </c>
      <c r="I86" s="34">
        <v>773</v>
      </c>
      <c r="J86" s="14" t="s">
        <v>206</v>
      </c>
      <c r="K86" s="14">
        <v>200</v>
      </c>
      <c r="L86" s="27">
        <v>46270</v>
      </c>
      <c r="M86" s="33" t="s">
        <v>207</v>
      </c>
      <c r="P86" s="1" t="str">
        <f t="shared" si="2"/>
        <v>三都水族自治县九阡镇九阡社区母改小学</v>
      </c>
      <c r="V86" s="1">
        <v>54</v>
      </c>
    </row>
    <row r="87" ht="28" hidden="1" customHeight="1" spans="1:22">
      <c r="A87" s="12">
        <v>81</v>
      </c>
      <c r="B87" s="12"/>
      <c r="C87" s="13" t="s">
        <v>208</v>
      </c>
      <c r="D87" s="13" t="s">
        <v>135</v>
      </c>
      <c r="E87" s="14">
        <v>201</v>
      </c>
      <c r="F87" s="19" t="s">
        <v>204</v>
      </c>
      <c r="G87" s="14"/>
      <c r="H87" s="14"/>
      <c r="I87" s="34"/>
      <c r="J87" s="14"/>
      <c r="K87" s="14"/>
      <c r="L87" s="27"/>
      <c r="M87" s="30" t="s">
        <v>94</v>
      </c>
      <c r="N87" s="1">
        <v>57</v>
      </c>
      <c r="O87" s="1">
        <v>144</v>
      </c>
      <c r="P87" s="1" t="str">
        <f t="shared" si="2"/>
        <v>三都水族自治县九阡镇九阡社区水昔小学144</v>
      </c>
      <c r="V87" s="1">
        <v>0</v>
      </c>
    </row>
    <row r="88" ht="28" hidden="1" customHeight="1" spans="1:22">
      <c r="A88" s="12">
        <v>82</v>
      </c>
      <c r="B88" s="12"/>
      <c r="C88" s="13" t="s">
        <v>209</v>
      </c>
      <c r="D88" s="13" t="s">
        <v>42</v>
      </c>
      <c r="E88" s="14">
        <v>289</v>
      </c>
      <c r="F88" s="14" t="s">
        <v>24</v>
      </c>
      <c r="G88" s="13" t="s">
        <v>209</v>
      </c>
      <c r="H88" s="13" t="s">
        <v>42</v>
      </c>
      <c r="I88" s="34">
        <v>289</v>
      </c>
      <c r="J88" s="14"/>
      <c r="K88" s="36"/>
      <c r="L88" s="36"/>
      <c r="M88" s="8"/>
      <c r="P88" s="1" t="str">
        <f t="shared" si="2"/>
        <v>三都水族自治县九阡镇扬拱社区扬拱小学</v>
      </c>
      <c r="V88" s="1">
        <v>27</v>
      </c>
    </row>
    <row r="89" spans="3:12">
      <c r="C89" s="40"/>
      <c r="D89" s="40"/>
      <c r="E89" s="40"/>
      <c r="F89" s="40"/>
      <c r="G89" s="40"/>
      <c r="H89" s="40"/>
      <c r="I89" s="40"/>
      <c r="J89" s="40"/>
      <c r="K89" s="40"/>
      <c r="L89" s="40"/>
    </row>
    <row r="90" spans="3:12">
      <c r="C90" s="41"/>
      <c r="D90" s="42"/>
      <c r="E90" s="42"/>
      <c r="F90" s="42"/>
      <c r="G90" s="42"/>
      <c r="H90" s="42"/>
      <c r="I90" s="42"/>
      <c r="J90" s="42"/>
      <c r="K90" s="42"/>
      <c r="L90" s="43"/>
    </row>
    <row r="91" spans="3:12">
      <c r="C91" s="41"/>
      <c r="D91" s="42"/>
      <c r="E91" s="42"/>
      <c r="F91" s="42"/>
      <c r="G91" s="42"/>
      <c r="H91" s="42"/>
      <c r="I91" s="42"/>
      <c r="J91" s="42"/>
      <c r="K91" s="42"/>
      <c r="L91" s="43"/>
    </row>
    <row r="92" spans="3:12">
      <c r="C92" s="41"/>
      <c r="D92" s="42"/>
      <c r="E92" s="42"/>
      <c r="F92" s="42"/>
      <c r="G92" s="42"/>
      <c r="H92" s="42"/>
      <c r="I92" s="42"/>
      <c r="J92" s="42"/>
      <c r="K92" s="42"/>
      <c r="L92" s="43"/>
    </row>
    <row r="93" spans="3:12">
      <c r="C93" s="41"/>
      <c r="D93" s="42"/>
      <c r="E93" s="42"/>
      <c r="F93" s="42"/>
      <c r="G93" s="42"/>
      <c r="H93" s="42"/>
      <c r="I93" s="42"/>
      <c r="J93" s="42"/>
      <c r="K93" s="42"/>
      <c r="L93" s="43"/>
    </row>
    <row r="94" spans="3:12">
      <c r="C94" s="41"/>
      <c r="D94" s="42"/>
      <c r="E94" s="42"/>
      <c r="F94" s="42"/>
      <c r="G94" s="42"/>
      <c r="H94" s="42"/>
      <c r="I94" s="42"/>
      <c r="J94" s="42"/>
      <c r="K94" s="42"/>
      <c r="L94" s="43"/>
    </row>
    <row r="95" spans="3:12">
      <c r="C95" s="41"/>
      <c r="D95" s="42"/>
      <c r="E95" s="42"/>
      <c r="F95" s="42"/>
      <c r="G95" s="42"/>
      <c r="H95" s="42"/>
      <c r="I95" s="42"/>
      <c r="J95" s="42"/>
      <c r="K95" s="42"/>
      <c r="L95" s="43"/>
    </row>
    <row r="96" spans="3:12">
      <c r="C96" s="41"/>
      <c r="D96" s="42"/>
      <c r="E96" s="42"/>
      <c r="F96" s="42"/>
      <c r="G96" s="42"/>
      <c r="H96" s="42"/>
      <c r="I96" s="42"/>
      <c r="J96" s="42"/>
      <c r="K96" s="42"/>
      <c r="L96" s="43"/>
    </row>
    <row r="97" spans="3:12">
      <c r="C97" s="41"/>
      <c r="D97" s="42"/>
      <c r="E97" s="42"/>
      <c r="F97" s="42"/>
      <c r="G97" s="42"/>
      <c r="H97" s="42"/>
      <c r="I97" s="42"/>
      <c r="J97" s="42"/>
      <c r="K97" s="42"/>
      <c r="L97" s="43"/>
    </row>
    <row r="98" spans="3:12">
      <c r="C98" s="41"/>
      <c r="D98" s="42"/>
      <c r="E98" s="42"/>
      <c r="F98" s="42"/>
      <c r="G98" s="42"/>
      <c r="H98" s="42"/>
      <c r="I98" s="42"/>
      <c r="J98" s="42"/>
      <c r="K98" s="42"/>
      <c r="L98" s="43"/>
    </row>
    <row r="99" spans="3:12">
      <c r="C99" s="41"/>
      <c r="D99" s="42"/>
      <c r="E99" s="42"/>
      <c r="F99" s="42"/>
      <c r="G99" s="42"/>
      <c r="H99" s="42"/>
      <c r="I99" s="42"/>
      <c r="J99" s="42"/>
      <c r="K99" s="42"/>
      <c r="L99" s="43"/>
    </row>
    <row r="100" spans="3:12">
      <c r="C100" s="41"/>
      <c r="D100" s="42"/>
      <c r="E100" s="42"/>
      <c r="F100" s="42"/>
      <c r="G100" s="42"/>
      <c r="H100" s="42"/>
      <c r="I100" s="42"/>
      <c r="J100" s="42"/>
      <c r="K100" s="42"/>
      <c r="L100" s="43"/>
    </row>
    <row r="101" spans="3:12">
      <c r="C101" s="41"/>
      <c r="D101" s="42"/>
      <c r="E101" s="42"/>
      <c r="F101" s="42"/>
      <c r="G101" s="42"/>
      <c r="H101" s="42"/>
      <c r="I101" s="42"/>
      <c r="J101" s="42"/>
      <c r="K101" s="42"/>
      <c r="L101" s="43"/>
    </row>
    <row r="102" spans="3:12">
      <c r="C102" s="41"/>
      <c r="D102" s="42"/>
      <c r="E102" s="42"/>
      <c r="F102" s="42"/>
      <c r="G102" s="42"/>
      <c r="H102" s="42"/>
      <c r="I102" s="42"/>
      <c r="J102" s="42"/>
      <c r="K102" s="42"/>
      <c r="L102" s="43"/>
    </row>
    <row r="103" spans="3:12">
      <c r="C103" s="41"/>
      <c r="D103" s="42"/>
      <c r="E103" s="42"/>
      <c r="F103" s="42"/>
      <c r="G103" s="42"/>
      <c r="H103" s="42"/>
      <c r="I103" s="42"/>
      <c r="J103" s="42"/>
      <c r="K103" s="42"/>
      <c r="L103" s="43"/>
    </row>
    <row r="104" spans="3:12">
      <c r="C104" s="41"/>
      <c r="D104" s="42"/>
      <c r="E104" s="42"/>
      <c r="F104" s="42"/>
      <c r="G104" s="42"/>
      <c r="H104" s="42"/>
      <c r="I104" s="42"/>
      <c r="J104" s="42"/>
      <c r="K104" s="42"/>
      <c r="L104" s="43"/>
    </row>
    <row r="105" spans="3:12">
      <c r="C105" s="41"/>
      <c r="D105" s="42"/>
      <c r="E105" s="42"/>
      <c r="F105" s="42"/>
      <c r="G105" s="42"/>
      <c r="H105" s="42"/>
      <c r="I105" s="42"/>
      <c r="J105" s="42"/>
      <c r="K105" s="42"/>
      <c r="L105" s="43"/>
    </row>
    <row r="106" spans="3:12">
      <c r="C106" s="41"/>
      <c r="D106" s="42"/>
      <c r="E106" s="42"/>
      <c r="F106" s="42"/>
      <c r="G106" s="42"/>
      <c r="H106" s="42"/>
      <c r="I106" s="42"/>
      <c r="J106" s="42"/>
      <c r="K106" s="42"/>
      <c r="L106" s="43"/>
    </row>
    <row r="107" spans="3:12">
      <c r="C107" s="41"/>
      <c r="D107" s="42"/>
      <c r="E107" s="42"/>
      <c r="F107" s="42"/>
      <c r="G107" s="42"/>
      <c r="H107" s="42"/>
      <c r="I107" s="42"/>
      <c r="J107" s="42"/>
      <c r="K107" s="42"/>
      <c r="L107" s="43"/>
    </row>
    <row r="108" spans="3:12">
      <c r="C108" s="41"/>
      <c r="D108" s="42"/>
      <c r="E108" s="42"/>
      <c r="F108" s="42"/>
      <c r="G108" s="42"/>
      <c r="H108" s="42"/>
      <c r="I108" s="42"/>
      <c r="J108" s="42"/>
      <c r="K108" s="42"/>
      <c r="L108" s="43"/>
    </row>
    <row r="109" spans="3:12">
      <c r="C109" s="41"/>
      <c r="D109" s="42"/>
      <c r="E109" s="42"/>
      <c r="F109" s="42"/>
      <c r="G109" s="42"/>
      <c r="H109" s="42"/>
      <c r="I109" s="42"/>
      <c r="J109" s="42"/>
      <c r="K109" s="42"/>
      <c r="L109" s="43"/>
    </row>
    <row r="110" spans="3:12">
      <c r="C110" s="41"/>
      <c r="D110" s="42"/>
      <c r="E110" s="42"/>
      <c r="F110" s="42"/>
      <c r="G110" s="42"/>
      <c r="H110" s="42"/>
      <c r="I110" s="42"/>
      <c r="J110" s="42"/>
      <c r="K110" s="42"/>
      <c r="L110" s="43"/>
    </row>
    <row r="111" spans="3:12">
      <c r="C111" s="41"/>
      <c r="D111" s="42"/>
      <c r="E111" s="42"/>
      <c r="F111" s="42"/>
      <c r="G111" s="42"/>
      <c r="H111" s="42"/>
      <c r="I111" s="42"/>
      <c r="J111" s="42"/>
      <c r="K111" s="42"/>
      <c r="L111" s="43"/>
    </row>
    <row r="112" spans="3:12">
      <c r="C112" s="41"/>
      <c r="D112" s="42"/>
      <c r="E112" s="42"/>
      <c r="F112" s="42"/>
      <c r="G112" s="42"/>
      <c r="H112" s="42"/>
      <c r="I112" s="42"/>
      <c r="J112" s="42"/>
      <c r="K112" s="42"/>
      <c r="L112" s="43"/>
    </row>
    <row r="113" spans="3:12">
      <c r="C113" s="41"/>
      <c r="D113" s="42"/>
      <c r="E113" s="42"/>
      <c r="F113" s="42"/>
      <c r="G113" s="42"/>
      <c r="H113" s="42"/>
      <c r="I113" s="42"/>
      <c r="J113" s="42"/>
      <c r="K113" s="42"/>
      <c r="L113" s="43"/>
    </row>
    <row r="114" spans="3:12">
      <c r="C114" s="41"/>
      <c r="D114" s="42"/>
      <c r="E114" s="42"/>
      <c r="F114" s="42"/>
      <c r="G114" s="42"/>
      <c r="H114" s="42"/>
      <c r="I114" s="42"/>
      <c r="J114" s="42"/>
      <c r="K114" s="42"/>
      <c r="L114" s="43"/>
    </row>
    <row r="115" spans="3:12">
      <c r="C115" s="41"/>
      <c r="D115" s="42"/>
      <c r="E115" s="42"/>
      <c r="F115" s="42"/>
      <c r="G115" s="42"/>
      <c r="H115" s="42"/>
      <c r="I115" s="42"/>
      <c r="J115" s="42"/>
      <c r="K115" s="42"/>
      <c r="L115" s="43"/>
    </row>
    <row r="116" spans="3:12">
      <c r="C116" s="41"/>
      <c r="D116" s="42"/>
      <c r="E116" s="42"/>
      <c r="F116" s="42"/>
      <c r="G116" s="42"/>
      <c r="H116" s="42"/>
      <c r="I116" s="42"/>
      <c r="J116" s="42"/>
      <c r="K116" s="42"/>
      <c r="L116" s="43"/>
    </row>
    <row r="117" spans="3:12">
      <c r="C117" s="41"/>
      <c r="D117" s="42"/>
      <c r="E117" s="42"/>
      <c r="F117" s="42"/>
      <c r="G117" s="42"/>
      <c r="H117" s="42"/>
      <c r="I117" s="42"/>
      <c r="J117" s="42"/>
      <c r="K117" s="42"/>
      <c r="L117" s="43"/>
    </row>
    <row r="118" spans="3:12">
      <c r="C118" s="41"/>
      <c r="D118" s="42"/>
      <c r="E118" s="42"/>
      <c r="F118" s="42"/>
      <c r="G118" s="42"/>
      <c r="H118" s="42"/>
      <c r="I118" s="42"/>
      <c r="J118" s="42"/>
      <c r="K118" s="42"/>
      <c r="L118" s="43"/>
    </row>
    <row r="119" spans="3:12">
      <c r="C119" s="41"/>
      <c r="D119" s="42"/>
      <c r="E119" s="42"/>
      <c r="F119" s="42"/>
      <c r="G119" s="42"/>
      <c r="H119" s="42"/>
      <c r="I119" s="42"/>
      <c r="J119" s="42"/>
      <c r="K119" s="42"/>
      <c r="L119" s="43"/>
    </row>
    <row r="120" spans="3:12">
      <c r="C120" s="41"/>
      <c r="D120" s="42"/>
      <c r="E120" s="42"/>
      <c r="F120" s="42"/>
      <c r="G120" s="42"/>
      <c r="H120" s="42"/>
      <c r="I120" s="42"/>
      <c r="J120" s="42"/>
      <c r="K120" s="42"/>
      <c r="L120" s="43"/>
    </row>
    <row r="121" spans="3:12">
      <c r="C121" s="41"/>
      <c r="D121" s="42"/>
      <c r="E121" s="42"/>
      <c r="F121" s="42"/>
      <c r="G121" s="42"/>
      <c r="H121" s="42"/>
      <c r="I121" s="42"/>
      <c r="J121" s="42"/>
      <c r="K121" s="42"/>
      <c r="L121" s="43"/>
    </row>
    <row r="122" spans="3:12">
      <c r="C122" s="41"/>
      <c r="D122" s="42"/>
      <c r="E122" s="42"/>
      <c r="F122" s="42"/>
      <c r="G122" s="42"/>
      <c r="H122" s="42"/>
      <c r="I122" s="42"/>
      <c r="J122" s="42"/>
      <c r="K122" s="42"/>
      <c r="L122" s="43"/>
    </row>
    <row r="123" spans="3:12">
      <c r="C123" s="41"/>
      <c r="D123" s="42"/>
      <c r="E123" s="42"/>
      <c r="F123" s="42"/>
      <c r="G123" s="42"/>
      <c r="H123" s="42"/>
      <c r="I123" s="42"/>
      <c r="J123" s="42"/>
      <c r="K123" s="42"/>
      <c r="L123" s="43"/>
    </row>
    <row r="124" spans="3:12">
      <c r="C124" s="41"/>
      <c r="D124" s="42"/>
      <c r="E124" s="42"/>
      <c r="F124" s="42"/>
      <c r="G124" s="42"/>
      <c r="H124" s="42"/>
      <c r="I124" s="42"/>
      <c r="J124" s="42"/>
      <c r="K124" s="42"/>
      <c r="L124" s="43"/>
    </row>
    <row r="125" spans="3:12">
      <c r="C125" s="41"/>
      <c r="D125" s="42"/>
      <c r="E125" s="42"/>
      <c r="F125" s="42"/>
      <c r="G125" s="42"/>
      <c r="H125" s="42"/>
      <c r="I125" s="42"/>
      <c r="J125" s="42"/>
      <c r="K125" s="42"/>
      <c r="L125" s="43"/>
    </row>
    <row r="126" spans="3:12">
      <c r="C126" s="41"/>
      <c r="D126" s="42"/>
      <c r="E126" s="42"/>
      <c r="F126" s="42"/>
      <c r="G126" s="42"/>
      <c r="H126" s="42"/>
      <c r="I126" s="42"/>
      <c r="J126" s="42"/>
      <c r="K126" s="42"/>
      <c r="L126" s="43"/>
    </row>
    <row r="127" spans="3:12">
      <c r="C127" s="41"/>
      <c r="D127" s="42"/>
      <c r="E127" s="42"/>
      <c r="F127" s="42"/>
      <c r="G127" s="42"/>
      <c r="H127" s="42"/>
      <c r="I127" s="42"/>
      <c r="J127" s="42"/>
      <c r="K127" s="42"/>
      <c r="L127" s="43"/>
    </row>
    <row r="128" spans="3:12">
      <c r="C128" s="41"/>
      <c r="D128" s="42"/>
      <c r="E128" s="42"/>
      <c r="F128" s="42"/>
      <c r="G128" s="42"/>
      <c r="H128" s="42"/>
      <c r="I128" s="42"/>
      <c r="J128" s="42"/>
      <c r="K128" s="42"/>
      <c r="L128" s="43"/>
    </row>
    <row r="129" spans="3:12">
      <c r="C129" s="41"/>
      <c r="D129" s="42"/>
      <c r="E129" s="42"/>
      <c r="F129" s="42"/>
      <c r="G129" s="42"/>
      <c r="H129" s="42"/>
      <c r="I129" s="42"/>
      <c r="J129" s="42"/>
      <c r="K129" s="42"/>
      <c r="L129" s="43"/>
    </row>
    <row r="130" spans="3:12">
      <c r="C130" s="41"/>
      <c r="D130" s="42"/>
      <c r="E130" s="42"/>
      <c r="F130" s="42"/>
      <c r="G130" s="42"/>
      <c r="H130" s="42"/>
      <c r="I130" s="42"/>
      <c r="J130" s="42"/>
      <c r="K130" s="42"/>
      <c r="L130" s="43"/>
    </row>
    <row r="131" spans="3:12">
      <c r="C131" s="41"/>
      <c r="D131" s="42"/>
      <c r="E131" s="42"/>
      <c r="F131" s="42"/>
      <c r="G131" s="42"/>
      <c r="H131" s="42"/>
      <c r="I131" s="42"/>
      <c r="J131" s="42"/>
      <c r="K131" s="42"/>
      <c r="L131" s="43"/>
    </row>
    <row r="132" spans="3:12">
      <c r="C132" s="41"/>
      <c r="D132" s="42"/>
      <c r="E132" s="42"/>
      <c r="F132" s="42"/>
      <c r="G132" s="42"/>
      <c r="H132" s="42"/>
      <c r="I132" s="42"/>
      <c r="J132" s="42"/>
      <c r="K132" s="42"/>
      <c r="L132" s="43"/>
    </row>
    <row r="133" spans="3:12">
      <c r="C133" s="41"/>
      <c r="D133" s="42"/>
      <c r="E133" s="42"/>
      <c r="F133" s="42"/>
      <c r="G133" s="42"/>
      <c r="H133" s="42"/>
      <c r="I133" s="42"/>
      <c r="J133" s="42"/>
      <c r="K133" s="42"/>
      <c r="L133" s="43"/>
    </row>
    <row r="134" spans="3:12">
      <c r="C134" s="41"/>
      <c r="D134" s="42"/>
      <c r="E134" s="42"/>
      <c r="F134" s="42"/>
      <c r="G134" s="42"/>
      <c r="H134" s="42"/>
      <c r="I134" s="42"/>
      <c r="J134" s="42"/>
      <c r="K134" s="42"/>
      <c r="L134" s="43"/>
    </row>
    <row r="135" spans="3:12">
      <c r="C135" s="41"/>
      <c r="D135" s="42"/>
      <c r="E135" s="42"/>
      <c r="F135" s="42"/>
      <c r="G135" s="42"/>
      <c r="H135" s="42"/>
      <c r="I135" s="42"/>
      <c r="J135" s="42"/>
      <c r="K135" s="42"/>
      <c r="L135" s="43"/>
    </row>
    <row r="136" spans="3:12">
      <c r="C136" s="41"/>
      <c r="D136" s="42"/>
      <c r="E136" s="42"/>
      <c r="F136" s="42"/>
      <c r="G136" s="42"/>
      <c r="H136" s="42"/>
      <c r="I136" s="42"/>
      <c r="J136" s="42"/>
      <c r="K136" s="42"/>
      <c r="L136" s="43"/>
    </row>
    <row r="137" spans="3:12">
      <c r="C137" s="41"/>
      <c r="D137" s="42"/>
      <c r="E137" s="42"/>
      <c r="F137" s="42"/>
      <c r="G137" s="42"/>
      <c r="H137" s="42"/>
      <c r="I137" s="42"/>
      <c r="J137" s="42"/>
      <c r="K137" s="42"/>
      <c r="L137" s="43"/>
    </row>
    <row r="138" spans="3:12">
      <c r="C138" s="41"/>
      <c r="D138" s="42"/>
      <c r="E138" s="42"/>
      <c r="F138" s="42"/>
      <c r="G138" s="42"/>
      <c r="H138" s="42"/>
      <c r="I138" s="42"/>
      <c r="J138" s="42"/>
      <c r="K138" s="42"/>
      <c r="L138" s="43"/>
    </row>
    <row r="139" spans="3:12">
      <c r="C139" s="41"/>
      <c r="D139" s="42"/>
      <c r="E139" s="42"/>
      <c r="F139" s="42"/>
      <c r="G139" s="42"/>
      <c r="H139" s="42"/>
      <c r="I139" s="42"/>
      <c r="J139" s="42"/>
      <c r="K139" s="42"/>
      <c r="L139" s="43"/>
    </row>
    <row r="140" spans="3:12">
      <c r="C140" s="41"/>
      <c r="D140" s="42"/>
      <c r="E140" s="42"/>
      <c r="F140" s="42"/>
      <c r="G140" s="42"/>
      <c r="H140" s="42"/>
      <c r="I140" s="42"/>
      <c r="J140" s="42"/>
      <c r="K140" s="42"/>
      <c r="L140" s="43"/>
    </row>
    <row r="141" spans="3:12">
      <c r="C141" s="41"/>
      <c r="D141" s="42"/>
      <c r="E141" s="42"/>
      <c r="F141" s="42"/>
      <c r="G141" s="42"/>
      <c r="H141" s="42"/>
      <c r="I141" s="42"/>
      <c r="J141" s="42"/>
      <c r="K141" s="42"/>
      <c r="L141" s="43"/>
    </row>
    <row r="142" spans="3:12">
      <c r="C142" s="41"/>
      <c r="D142" s="42"/>
      <c r="E142" s="42"/>
      <c r="F142" s="42"/>
      <c r="G142" s="42"/>
      <c r="H142" s="42"/>
      <c r="I142" s="42"/>
      <c r="J142" s="42"/>
      <c r="K142" s="42"/>
      <c r="L142" s="43"/>
    </row>
    <row r="143" spans="3:12">
      <c r="C143" s="41"/>
      <c r="D143" s="42"/>
      <c r="E143" s="42"/>
      <c r="F143" s="42"/>
      <c r="G143" s="42"/>
      <c r="H143" s="42"/>
      <c r="I143" s="42"/>
      <c r="J143" s="42"/>
      <c r="K143" s="42"/>
      <c r="L143" s="43"/>
    </row>
    <row r="144" spans="3:12">
      <c r="C144" s="41"/>
      <c r="D144" s="42"/>
      <c r="E144" s="42"/>
      <c r="F144" s="42"/>
      <c r="G144" s="42"/>
      <c r="H144" s="42"/>
      <c r="I144" s="42"/>
      <c r="J144" s="42"/>
      <c r="K144" s="42"/>
      <c r="L144" s="43"/>
    </row>
    <row r="145" spans="3:12">
      <c r="C145" s="41"/>
      <c r="D145" s="42"/>
      <c r="E145" s="42"/>
      <c r="F145" s="42"/>
      <c r="G145" s="42"/>
      <c r="H145" s="42"/>
      <c r="I145" s="42"/>
      <c r="J145" s="42"/>
      <c r="K145" s="42"/>
      <c r="L145" s="43"/>
    </row>
    <row r="146" spans="3:12">
      <c r="C146" s="41"/>
      <c r="D146" s="42"/>
      <c r="E146" s="42"/>
      <c r="F146" s="42"/>
      <c r="G146" s="42"/>
      <c r="H146" s="42"/>
      <c r="I146" s="42"/>
      <c r="J146" s="42"/>
      <c r="K146" s="42"/>
      <c r="L146" s="43"/>
    </row>
    <row r="147" spans="3:12">
      <c r="C147" s="41"/>
      <c r="D147" s="42"/>
      <c r="E147" s="42"/>
      <c r="F147" s="42"/>
      <c r="G147" s="42"/>
      <c r="H147" s="42"/>
      <c r="I147" s="42"/>
      <c r="J147" s="42"/>
      <c r="K147" s="42"/>
      <c r="L147" s="43"/>
    </row>
    <row r="148" spans="3:12">
      <c r="C148" s="41"/>
      <c r="D148" s="42"/>
      <c r="E148" s="42"/>
      <c r="F148" s="42"/>
      <c r="G148" s="42"/>
      <c r="H148" s="42"/>
      <c r="I148" s="42"/>
      <c r="J148" s="42"/>
      <c r="K148" s="42"/>
      <c r="L148" s="43"/>
    </row>
    <row r="149" spans="3:12">
      <c r="C149" s="41"/>
      <c r="D149" s="42"/>
      <c r="E149" s="42"/>
      <c r="F149" s="42"/>
      <c r="G149" s="42"/>
      <c r="H149" s="42"/>
      <c r="I149" s="42"/>
      <c r="J149" s="42"/>
      <c r="K149" s="42"/>
      <c r="L149" s="43"/>
    </row>
    <row r="150" spans="3:12">
      <c r="C150" s="41"/>
      <c r="D150" s="42"/>
      <c r="E150" s="42"/>
      <c r="F150" s="42"/>
      <c r="G150" s="42"/>
      <c r="H150" s="42"/>
      <c r="I150" s="42"/>
      <c r="J150" s="42"/>
      <c r="K150" s="42"/>
      <c r="L150" s="43"/>
    </row>
    <row r="151" spans="3:12">
      <c r="C151" s="41"/>
      <c r="D151" s="42"/>
      <c r="E151" s="42"/>
      <c r="F151" s="42"/>
      <c r="G151" s="42"/>
      <c r="H151" s="42"/>
      <c r="I151" s="42"/>
      <c r="J151" s="42"/>
      <c r="K151" s="42"/>
      <c r="L151" s="43"/>
    </row>
    <row r="152" spans="3:12">
      <c r="C152" s="41"/>
      <c r="D152" s="42"/>
      <c r="E152" s="42"/>
      <c r="F152" s="42"/>
      <c r="G152" s="42"/>
      <c r="H152" s="42"/>
      <c r="I152" s="42"/>
      <c r="J152" s="42"/>
      <c r="K152" s="42"/>
      <c r="L152" s="43"/>
    </row>
    <row r="153" spans="3:12">
      <c r="C153" s="41"/>
      <c r="D153" s="42"/>
      <c r="E153" s="42"/>
      <c r="F153" s="42"/>
      <c r="G153" s="42"/>
      <c r="H153" s="42"/>
      <c r="I153" s="42"/>
      <c r="J153" s="42"/>
      <c r="K153" s="42"/>
      <c r="L153" s="43"/>
    </row>
    <row r="154" spans="3:12">
      <c r="C154" s="41"/>
      <c r="D154" s="42"/>
      <c r="E154" s="42"/>
      <c r="F154" s="42"/>
      <c r="G154" s="42"/>
      <c r="H154" s="42"/>
      <c r="I154" s="42"/>
      <c r="J154" s="42"/>
      <c r="K154" s="42"/>
      <c r="L154" s="43"/>
    </row>
    <row r="155" spans="3:12">
      <c r="C155" s="41"/>
      <c r="D155" s="42"/>
      <c r="E155" s="42"/>
      <c r="F155" s="42"/>
      <c r="G155" s="42"/>
      <c r="H155" s="42"/>
      <c r="I155" s="42"/>
      <c r="J155" s="42"/>
      <c r="K155" s="42"/>
      <c r="L155" s="43"/>
    </row>
    <row r="156" spans="3:12">
      <c r="C156" s="41"/>
      <c r="D156" s="42"/>
      <c r="E156" s="42"/>
      <c r="F156" s="42"/>
      <c r="G156" s="42"/>
      <c r="H156" s="42"/>
      <c r="I156" s="42"/>
      <c r="J156" s="42"/>
      <c r="K156" s="42"/>
      <c r="L156" s="43"/>
    </row>
    <row r="157" spans="3:12">
      <c r="C157" s="41"/>
      <c r="D157" s="42"/>
      <c r="E157" s="42"/>
      <c r="F157" s="42"/>
      <c r="G157" s="42"/>
      <c r="H157" s="42"/>
      <c r="I157" s="42"/>
      <c r="J157" s="42"/>
      <c r="K157" s="42"/>
      <c r="L157" s="43"/>
    </row>
    <row r="158" spans="3:12">
      <c r="C158" s="41"/>
      <c r="D158" s="42"/>
      <c r="E158" s="42"/>
      <c r="F158" s="42"/>
      <c r="G158" s="42"/>
      <c r="H158" s="42"/>
      <c r="I158" s="42"/>
      <c r="J158" s="42"/>
      <c r="K158" s="42"/>
      <c r="L158" s="43"/>
    </row>
    <row r="159" spans="3:12">
      <c r="C159" s="41"/>
      <c r="D159" s="42"/>
      <c r="E159" s="42"/>
      <c r="F159" s="42"/>
      <c r="G159" s="42"/>
      <c r="H159" s="42"/>
      <c r="I159" s="42"/>
      <c r="J159" s="42"/>
      <c r="K159" s="42"/>
      <c r="L159" s="43"/>
    </row>
    <row r="160" spans="3:12">
      <c r="C160" s="41"/>
      <c r="D160" s="42"/>
      <c r="E160" s="42"/>
      <c r="F160" s="42"/>
      <c r="G160" s="42"/>
      <c r="H160" s="42"/>
      <c r="I160" s="42"/>
      <c r="J160" s="42"/>
      <c r="K160" s="42"/>
      <c r="L160" s="43"/>
    </row>
    <row r="161" spans="3:12">
      <c r="C161" s="41"/>
      <c r="D161" s="42"/>
      <c r="E161" s="42"/>
      <c r="F161" s="42"/>
      <c r="G161" s="42"/>
      <c r="H161" s="42"/>
      <c r="I161" s="42"/>
      <c r="J161" s="42"/>
      <c r="K161" s="42"/>
      <c r="L161" s="43"/>
    </row>
    <row r="162" spans="3:12">
      <c r="C162" s="41"/>
      <c r="D162" s="42"/>
      <c r="E162" s="42"/>
      <c r="F162" s="42"/>
      <c r="G162" s="42"/>
      <c r="H162" s="42"/>
      <c r="I162" s="42"/>
      <c r="J162" s="42"/>
      <c r="K162" s="42"/>
      <c r="L162" s="43"/>
    </row>
    <row r="163" spans="3:12">
      <c r="C163" s="41"/>
      <c r="D163" s="42"/>
      <c r="E163" s="42"/>
      <c r="F163" s="42"/>
      <c r="G163" s="42"/>
      <c r="H163" s="42"/>
      <c r="I163" s="42"/>
      <c r="J163" s="42"/>
      <c r="K163" s="42"/>
      <c r="L163" s="43"/>
    </row>
    <row r="164" spans="3:12">
      <c r="C164" s="41"/>
      <c r="D164" s="42"/>
      <c r="E164" s="42"/>
      <c r="F164" s="42"/>
      <c r="G164" s="42"/>
      <c r="H164" s="42"/>
      <c r="I164" s="42"/>
      <c r="J164" s="42"/>
      <c r="K164" s="42"/>
      <c r="L164" s="43"/>
    </row>
    <row r="165" spans="3:12">
      <c r="C165" s="41"/>
      <c r="D165" s="42"/>
      <c r="E165" s="42"/>
      <c r="F165" s="42"/>
      <c r="G165" s="42"/>
      <c r="H165" s="42"/>
      <c r="I165" s="42"/>
      <c r="J165" s="42"/>
      <c r="K165" s="42"/>
      <c r="L165" s="43"/>
    </row>
    <row r="166" spans="3:12">
      <c r="C166" s="41"/>
      <c r="D166" s="42"/>
      <c r="E166" s="42"/>
      <c r="F166" s="42"/>
      <c r="G166" s="42"/>
      <c r="H166" s="42"/>
      <c r="I166" s="42"/>
      <c r="J166" s="42"/>
      <c r="K166" s="42"/>
      <c r="L166" s="43"/>
    </row>
    <row r="167" spans="3:12">
      <c r="C167" s="41"/>
      <c r="D167" s="42"/>
      <c r="E167" s="42"/>
      <c r="F167" s="42"/>
      <c r="G167" s="42"/>
      <c r="H167" s="42"/>
      <c r="I167" s="42"/>
      <c r="J167" s="42"/>
      <c r="K167" s="42"/>
      <c r="L167" s="43"/>
    </row>
  </sheetData>
  <autoFilter ref="A5:Y88">
    <filterColumn colId="11">
      <filters>
        <dateGroupItem year="2024" dateTimeGrouping="year"/>
      </filters>
    </filterColumn>
    <extLst/>
  </autoFilter>
  <mergeCells count="105">
    <mergeCell ref="A1:B1"/>
    <mergeCell ref="A2:M2"/>
    <mergeCell ref="I3:J3"/>
    <mergeCell ref="C4:E4"/>
    <mergeCell ref="F4:I4"/>
    <mergeCell ref="A6:C6"/>
    <mergeCell ref="C89:E89"/>
    <mergeCell ref="F89:I89"/>
    <mergeCell ref="A4:A5"/>
    <mergeCell ref="B4:B5"/>
    <mergeCell ref="B7:B11"/>
    <mergeCell ref="B12:B16"/>
    <mergeCell ref="B18:B20"/>
    <mergeCell ref="B21:B22"/>
    <mergeCell ref="B23:B24"/>
    <mergeCell ref="B25:B26"/>
    <mergeCell ref="B27:B32"/>
    <mergeCell ref="B33:B34"/>
    <mergeCell ref="B35:B38"/>
    <mergeCell ref="B39:B40"/>
    <mergeCell ref="B41:B42"/>
    <mergeCell ref="B45:B47"/>
    <mergeCell ref="B48:B53"/>
    <mergeCell ref="B54:B60"/>
    <mergeCell ref="B61:B64"/>
    <mergeCell ref="B65:B71"/>
    <mergeCell ref="B72:B79"/>
    <mergeCell ref="B80:B81"/>
    <mergeCell ref="B82:B88"/>
    <mergeCell ref="F49:F53"/>
    <mergeCell ref="F57:F59"/>
    <mergeCell ref="F67:F68"/>
    <mergeCell ref="G17:G18"/>
    <mergeCell ref="G28:G31"/>
    <mergeCell ref="G46:G47"/>
    <mergeCell ref="G49:G53"/>
    <mergeCell ref="G55:G56"/>
    <mergeCell ref="G57:G59"/>
    <mergeCell ref="G66:G68"/>
    <mergeCell ref="G78:G79"/>
    <mergeCell ref="G80:G81"/>
    <mergeCell ref="G83:G84"/>
    <mergeCell ref="G86:G87"/>
    <mergeCell ref="H17:H18"/>
    <mergeCell ref="H28:H31"/>
    <mergeCell ref="H46:H47"/>
    <mergeCell ref="H49:H53"/>
    <mergeCell ref="H55:H56"/>
    <mergeCell ref="H57:H59"/>
    <mergeCell ref="H66:H68"/>
    <mergeCell ref="H80:H81"/>
    <mergeCell ref="H83:H84"/>
    <mergeCell ref="H86:H87"/>
    <mergeCell ref="I17:I18"/>
    <mergeCell ref="I28:I31"/>
    <mergeCell ref="I46:I47"/>
    <mergeCell ref="I49:I53"/>
    <mergeCell ref="I55:I56"/>
    <mergeCell ref="I57:I59"/>
    <mergeCell ref="I66:I68"/>
    <mergeCell ref="I80:I81"/>
    <mergeCell ref="I83:I84"/>
    <mergeCell ref="I86:I87"/>
    <mergeCell ref="J4:J5"/>
    <mergeCell ref="J17:J18"/>
    <mergeCell ref="J28:J31"/>
    <mergeCell ref="J46:J47"/>
    <mergeCell ref="J49:J53"/>
    <mergeCell ref="J55:J56"/>
    <mergeCell ref="J57:J59"/>
    <mergeCell ref="J66:J68"/>
    <mergeCell ref="J78:J79"/>
    <mergeCell ref="J80:J81"/>
    <mergeCell ref="J83:J84"/>
    <mergeCell ref="J86:J87"/>
    <mergeCell ref="K4:K5"/>
    <mergeCell ref="K17:K18"/>
    <mergeCell ref="K28:K31"/>
    <mergeCell ref="K46:K47"/>
    <mergeCell ref="K49:K53"/>
    <mergeCell ref="K55:K56"/>
    <mergeCell ref="K57:K59"/>
    <mergeCell ref="K66:K68"/>
    <mergeCell ref="K78:K79"/>
    <mergeCell ref="K80:K81"/>
    <mergeCell ref="K83:K84"/>
    <mergeCell ref="K86:K87"/>
    <mergeCell ref="L4:L5"/>
    <mergeCell ref="L17:L18"/>
    <mergeCell ref="L28:L31"/>
    <mergeCell ref="L46:L47"/>
    <mergeCell ref="L49:L53"/>
    <mergeCell ref="L55:L56"/>
    <mergeCell ref="L57:L59"/>
    <mergeCell ref="L66:L68"/>
    <mergeCell ref="L78:L79"/>
    <mergeCell ref="L80:L81"/>
    <mergeCell ref="L83:L84"/>
    <mergeCell ref="L86:L87"/>
    <mergeCell ref="M4:M5"/>
    <mergeCell ref="M17:M18"/>
    <mergeCell ref="M78:M79"/>
    <mergeCell ref="N4:N5"/>
    <mergeCell ref="O4:O5"/>
    <mergeCell ref="V4:V5"/>
  </mergeCells>
  <pageMargins left="0.700694444444445" right="0.590277777777778" top="0.590277777777778" bottom="0.393055555555556" header="0.298611111111111" footer="0.298611111111111"/>
  <pageSetup paperSize="9" scale="55" fitToHeight="0" orientation="landscape" horizontalDpi="600"/>
  <headerFooter/>
  <rowBreaks count="3" manualBreakCount="3">
    <brk id="26" max="16383" man="1"/>
    <brk id="47" max="16383" man="1"/>
    <brk id="64"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小学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wjh</cp:lastModifiedBy>
  <dcterms:created xsi:type="dcterms:W3CDTF">2022-09-22T04:44:00Z</dcterms:created>
  <dcterms:modified xsi:type="dcterms:W3CDTF">2023-08-21T04:59:36Z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F714DD8711084566B1203B557ED05383</vt:lpwstr>
  </property>
  <property fmtid="{D5CDD505-2E9C-101B-9397-08002B2CF9AE}" pid="3" name="KSOProductBuildVer">
    <vt:lpwstr>2052-11.1.0.14309</vt:lpwstr>
  </property>
</Properties>
</file>